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SHA-13723\Desktop\"/>
    </mc:Choice>
  </mc:AlternateContent>
  <xr:revisionPtr revIDLastSave="0" documentId="8_{669E5852-6D42-4673-A67D-F850373D7A50}" xr6:coauthVersionLast="47" xr6:coauthVersionMax="47" xr10:uidLastSave="{00000000-0000-0000-0000-000000000000}"/>
  <bookViews>
    <workbookView xWindow="-120" yWindow="-120" windowWidth="20730" windowHeight="11160" xr2:uid="{00000000-000D-0000-FFFF-FFFF00000000}"/>
  </bookViews>
  <sheets>
    <sheet name="ANEXO II (Dict. Obra P.) " sheetId="8" r:id="rId1"/>
  </sheets>
  <definedNames>
    <definedName name="_xlnm._FilterDatabase" localSheetId="0" hidden="1">'ANEXO II (Dict. Obra P.) '!$A$12:$Y$13</definedName>
    <definedName name="_xlnm.Print_Area" localSheetId="0">'ANEXO II (Dict. Obra P.) '!$A$1:$AA$60</definedName>
    <definedName name="_xlnm.Print_Titles" localSheetId="0">'ANEXO II (Dict. Obra P.) '!$1:$13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5" i="8" l="1"/>
  <c r="K25" i="8"/>
  <c r="M25" i="8"/>
  <c r="N25" i="8"/>
  <c r="P25" i="8"/>
  <c r="Q25" i="8"/>
  <c r="R25" i="8"/>
  <c r="S25" i="8"/>
  <c r="T25" i="8"/>
  <c r="U25" i="8"/>
  <c r="I25" i="8"/>
  <c r="I27" i="8"/>
  <c r="X23" i="8" l="1"/>
  <c r="X24" i="8" l="1"/>
  <c r="X25" i="8" s="1"/>
  <c r="W24" i="8"/>
  <c r="V24" i="8"/>
  <c r="O24" i="8"/>
  <c r="O25" i="8" s="1"/>
  <c r="L24" i="8"/>
  <c r="Y24" i="8" l="1"/>
  <c r="U31" i="8"/>
  <c r="U33" i="8" s="1"/>
  <c r="T31" i="8"/>
  <c r="T33" i="8" s="1"/>
  <c r="S31" i="8"/>
  <c r="S33" i="8" s="1"/>
  <c r="R31" i="8"/>
  <c r="R33" i="8" s="1"/>
  <c r="Q31" i="8"/>
  <c r="Q33" i="8" s="1"/>
  <c r="P31" i="8"/>
  <c r="P33" i="8" s="1"/>
  <c r="O31" i="8"/>
  <c r="O33" i="8" s="1"/>
  <c r="N31" i="8"/>
  <c r="N33" i="8" s="1"/>
  <c r="M31" i="8"/>
  <c r="M33" i="8" s="1"/>
  <c r="K31" i="8"/>
  <c r="K33" i="8" s="1"/>
  <c r="J31" i="8"/>
  <c r="J33" i="8" s="1"/>
  <c r="I31" i="8"/>
  <c r="I33" i="8" s="1"/>
  <c r="X30" i="8"/>
  <c r="X31" i="8" s="1"/>
  <c r="X33" i="8" s="1"/>
  <c r="W30" i="8"/>
  <c r="W31" i="8" s="1"/>
  <c r="W33" i="8" s="1"/>
  <c r="V30" i="8"/>
  <c r="V31" i="8" s="1"/>
  <c r="V33" i="8" s="1"/>
  <c r="L30" i="8"/>
  <c r="L31" i="8" s="1"/>
  <c r="L33" i="8" s="1"/>
  <c r="N17" i="8"/>
  <c r="N16" i="8"/>
  <c r="J18" i="8"/>
  <c r="K18" i="8"/>
  <c r="M18" i="8"/>
  <c r="O18" i="8"/>
  <c r="P18" i="8"/>
  <c r="Q18" i="8"/>
  <c r="R18" i="8"/>
  <c r="S18" i="8"/>
  <c r="T18" i="8"/>
  <c r="U18" i="8"/>
  <c r="I18" i="8"/>
  <c r="N18" i="8" l="1"/>
  <c r="Y30" i="8"/>
  <c r="Y31" i="8" s="1"/>
  <c r="Y33" i="8" s="1"/>
  <c r="X16" i="8" l="1"/>
  <c r="W16" i="8"/>
  <c r="V16" i="8"/>
  <c r="L16" i="8"/>
  <c r="Y16" i="8" l="1"/>
  <c r="T20" i="8" l="1"/>
  <c r="P20" i="8"/>
  <c r="U20" i="8"/>
  <c r="S20" i="8"/>
  <c r="R20" i="8"/>
  <c r="Q20" i="8"/>
  <c r="O20" i="8"/>
  <c r="N20" i="8"/>
  <c r="M20" i="8"/>
  <c r="K20" i="8"/>
  <c r="J20" i="8"/>
  <c r="I20" i="8"/>
  <c r="X17" i="8"/>
  <c r="W17" i="8"/>
  <c r="V17" i="8"/>
  <c r="V18" i="8" s="1"/>
  <c r="L17" i="8"/>
  <c r="L18" i="8" l="1"/>
  <c r="L20" i="8" s="1"/>
  <c r="X18" i="8"/>
  <c r="X20" i="8" s="1"/>
  <c r="W18" i="8"/>
  <c r="W20" i="8" s="1"/>
  <c r="Y17" i="8"/>
  <c r="V20" i="8"/>
  <c r="Y18" i="8" l="1"/>
  <c r="Y20" i="8" s="1"/>
  <c r="W23" i="8"/>
  <c r="W25" i="8" s="1"/>
  <c r="V23" i="8"/>
  <c r="V25" i="8" s="1"/>
  <c r="J27" i="8" l="1"/>
  <c r="J35" i="8" s="1"/>
  <c r="K27" i="8"/>
  <c r="K35" i="8" s="1"/>
  <c r="M27" i="8"/>
  <c r="M35" i="8" s="1"/>
  <c r="N27" i="8"/>
  <c r="N35" i="8" s="1"/>
  <c r="P27" i="8"/>
  <c r="P35" i="8" s="1"/>
  <c r="Q27" i="8"/>
  <c r="Q35" i="8" s="1"/>
  <c r="R27" i="8"/>
  <c r="R35" i="8" s="1"/>
  <c r="S27" i="8"/>
  <c r="S35" i="8" s="1"/>
  <c r="T27" i="8"/>
  <c r="T35" i="8" s="1"/>
  <c r="U27" i="8"/>
  <c r="U35" i="8" s="1"/>
  <c r="W27" i="8"/>
  <c r="W35" i="8" s="1"/>
  <c r="O27" i="8"/>
  <c r="O35" i="8" s="1"/>
  <c r="X27" i="8" l="1"/>
  <c r="X35" i="8" s="1"/>
  <c r="L23" i="8"/>
  <c r="L25" i="8" s="1"/>
  <c r="V27" i="8"/>
  <c r="V35" i="8" s="1"/>
  <c r="I35" i="8"/>
  <c r="L27" i="8" l="1"/>
  <c r="L35" i="8" s="1"/>
  <c r="Y23" i="8"/>
  <c r="Y25" i="8" s="1"/>
  <c r="X36" i="8"/>
  <c r="Y27" i="8" l="1"/>
  <c r="Y35" i="8" s="1"/>
  <c r="Y36" i="8"/>
</calcChain>
</file>

<file path=xl/sharedStrings.xml><?xml version="1.0" encoding="utf-8"?>
<sst xmlns="http://schemas.openxmlformats.org/spreadsheetml/2006/main" count="96" uniqueCount="81">
  <si>
    <t>DIRECCION GENERAL DE OBRA PÚBLICA</t>
  </si>
  <si>
    <t>PROG.</t>
  </si>
  <si>
    <t>SUB PROG.</t>
  </si>
  <si>
    <t>NOMBRE DE LA OBRA</t>
  </si>
  <si>
    <t>PRESIDENCIA MUNICIPAL DE GUANAJUATO</t>
  </si>
  <si>
    <t>DICTAMEN</t>
  </si>
  <si>
    <t>ASIGNACION MODIFICADA 
(FINAL)</t>
  </si>
  <si>
    <t>LOCALIDAD</t>
  </si>
  <si>
    <t xml:space="preserve">J U S T I F I C A C I Ó N </t>
  </si>
  <si>
    <t>Los abajo firmantes, integrantes de la Comisión de Obra Pública del H. Ayuntamiento, aprueban en todas y cada una de sus partes dichas transferencias, de acuerdo a la relación arriba mencionada, mismas que se anexan debidamente requisitadas y que forman parte integrante del presente dictamen, mismo que se deberá someter al Ayuntamiento para la aprobación, en su caso. Lo anterior con fundamento en los artículos: 76 fracción IV inciso a), 79 fracción I, II,III y VIII, 80, 81, 83,fracción I, de la Ley Organica Municipal vigente para el Estado de Guanajuato. Se cierra el presente dictamen, firmando el mismo los integrantes de la Comisión de Obra Pública del H. Ayuntamiento, que así lo aprobarón.</t>
  </si>
  <si>
    <t>NÚM. DE OBRA</t>
  </si>
  <si>
    <t>ASIGNACIÓN AUTORIZADA</t>
  </si>
  <si>
    <t>VOCALES</t>
  </si>
  <si>
    <t>SUBCLASIFICACIÓN</t>
  </si>
  <si>
    <t>MODALIDADES POR TIPO DE PROYECTO</t>
  </si>
  <si>
    <t xml:space="preserve"> INCIDENCIA DEL PROYECTO</t>
  </si>
  <si>
    <t>Integrantes de la Comisión de Obra Pública</t>
  </si>
  <si>
    <t>CONVENIOS ESTATALES</t>
  </si>
  <si>
    <t>DISMINUCIÓN                             (CONVENIOS ESTATALES)</t>
  </si>
  <si>
    <t>AMPLIACIÓN                             (CONVENIOS ESTATALES)</t>
  </si>
  <si>
    <t>CREACIÓN                             (CONVENIOS ESTATALES)</t>
  </si>
  <si>
    <t>ASIGNACION MODIFICADA (CONVENIOS ESTATALES)</t>
  </si>
  <si>
    <t>RECURSOS ESTATALES Y MUNICIPALES</t>
  </si>
  <si>
    <t>En la ciudad de Guanajuato, Gto., se reunierón en la oficina de Síndicos y Regidores de este Gobierno Municipal, los integrantes de la Comisión de Obra Pública del H. Ayuntamiento, a fin de llevar a cabo el análisis y evaluación de la propuesta de transferencias de Creaciones, Ampliaciones y Disminuciones a partidas del Presupuesto originalmente autorizadas para el ejercicio fiscal 2021, dos mil veintiuno.</t>
  </si>
  <si>
    <t xml:space="preserve"> T O T A L :</t>
  </si>
  <si>
    <t>RECURSO MUNICIPAL</t>
  </si>
  <si>
    <t>DISMINUCIÓN                             (RECURSO MUNICIPAL)</t>
  </si>
  <si>
    <t>AMPLIACIÓN                             (RECURSO MUNICIPAL)</t>
  </si>
  <si>
    <t>CREACIÓN                             (RECURSO MUNICIPAL)</t>
  </si>
  <si>
    <t>ASIGNACION MODIFICADA (RECURSO MUNICIPAL)</t>
  </si>
  <si>
    <t>FORMATO DE TRANSFERENCIA 1</t>
  </si>
  <si>
    <t>URBANIZACIÓN</t>
  </si>
  <si>
    <t>UB</t>
  </si>
  <si>
    <t>03</t>
  </si>
  <si>
    <t>Caminos rurales</t>
  </si>
  <si>
    <t>Rehabilitación</t>
  </si>
  <si>
    <t>Complementaria</t>
  </si>
  <si>
    <t>2021/056</t>
  </si>
  <si>
    <t>PROGRAMA DE OBRA PÚBLICA 2021 DEL MUNICIPIO DE GUANAJUATO</t>
  </si>
  <si>
    <t>Ing. Carlos Alejandro Chávez Valdez</t>
  </si>
  <si>
    <t xml:space="preserve">Presidente </t>
  </si>
  <si>
    <t>Zangarro</t>
  </si>
  <si>
    <t>Rehabilitación de Camino Rural, Tramo: E.C. 45-El Zangarro, en el Municipio de Guanajuato. 1era. Etapa</t>
  </si>
  <si>
    <t>PROGRAMA Q0176 CONECTANDO MI CAMINO RURAL / 2021</t>
  </si>
  <si>
    <t>2021/011-A</t>
  </si>
  <si>
    <t>2021/012</t>
  </si>
  <si>
    <t>PROGRAMA DE EMBELLECIENDO MI COLONIA /2021</t>
  </si>
  <si>
    <t>URBANIZACIÖN</t>
  </si>
  <si>
    <t>SE</t>
  </si>
  <si>
    <t>01</t>
  </si>
  <si>
    <t>Pavimentación</t>
  </si>
  <si>
    <t>Construcción</t>
  </si>
  <si>
    <t>Construcción de la calle principal Eucalipto en el Fracc. Arboledas del Municipio de Guanajuato. 2da Etapa</t>
  </si>
  <si>
    <t>San Isidro</t>
  </si>
  <si>
    <t>Pavimentación de Calle Plan de Ayala. en la col. Peñitas, en la localidad de Marfil del Municipio de Guanajuato, Gto; 3era Etapa</t>
  </si>
  <si>
    <t>Marfil</t>
  </si>
  <si>
    <t>FONDO DE APORTACIONES PARA LA INFRAESTRUCTURA SOCIAL MUNICIPAL (FISM) 2021</t>
  </si>
  <si>
    <t>DISMINUCIÓN                             (FONDO DE APORTACIONES PARA LA INFRAESTRUCTURA SOCIAL MUNICIPAL (FISM) 2021)</t>
  </si>
  <si>
    <t>AMPLIACIÓN                             (FONDO DE APORTACIONES PARA LA INFRAESTRUCTURA SOCIAL MUNICIPAL (FISM) 2021)</t>
  </si>
  <si>
    <t>CREACIÓN                             (FONDO DE APORTACIONES PARA LA INFRAESTRUCTURA SOCIAL MUNICIPAL (FISM) 2021)</t>
  </si>
  <si>
    <t>ASIGNACION MODIFICADA (FONDO DE APORTACIONES PARA LA INFRAESTRUCTURA SOCIAL MUNICIPAL (FISM) 2021)</t>
  </si>
  <si>
    <t>FONDO DE APORTACIONES PARA LA INFRAESTRUCTURA SOCIAL MUNICIPAL / 2021</t>
  </si>
  <si>
    <t>Municipio</t>
  </si>
  <si>
    <t>G R A N    T O T A L :</t>
  </si>
  <si>
    <t>PRODIMDF</t>
  </si>
  <si>
    <t>2021/040</t>
  </si>
  <si>
    <t>No aplica</t>
  </si>
  <si>
    <t>Programa de Desarrollo Institucional Municipal y de las Demarcaciones Territoriales del Distrito Federal (2.00%)</t>
  </si>
  <si>
    <r>
      <rPr>
        <b/>
        <sz val="9.5"/>
        <rFont val="Arial Narrow"/>
        <family val="2"/>
      </rPr>
      <t>EN LA ACCIÓN IDENTIFICADA CON EL NUMERAL 4</t>
    </r>
    <r>
      <rPr>
        <sz val="9.5"/>
        <rFont val="Arial Narrow"/>
        <family val="2"/>
      </rPr>
      <t>; SE REALIZA LA DISMINUCIÓN DE RECURSOS A LA ACCIÓN 2021/040 POR LA CANTIDAD DE $243,353.68 DE RECURSOS FISMDF PARA COINVERTIR CON ENTIDADES Y DEPENDENCIAS FEDERALES Y/O ESTATALES EN ACCIONES QUE SE ESTAN GESTIONANDO RECURSOS O EN ACCIONES QUE ASÍ LO REQUIERAN.</t>
    </r>
  </si>
  <si>
    <t>2021/047</t>
  </si>
  <si>
    <t>Rehabilitación de camino rural acceso a la comunidad de Campuzano, en el Municipio de Guanajuato.</t>
  </si>
  <si>
    <t>Campuzano</t>
  </si>
  <si>
    <r>
      <rPr>
        <b/>
        <sz val="9.5"/>
        <rFont val="Arial Narrow"/>
        <family val="2"/>
      </rPr>
      <t>EN LA ACCIÓN IDENTIFICADA CON EL NUMERAL 3</t>
    </r>
    <r>
      <rPr>
        <sz val="9.5"/>
        <rFont val="Arial Narrow"/>
        <family val="2"/>
      </rPr>
      <t>; SE DA SUFICIENCIA PRESUPUESTAL A ESTA OBRA POR LA CANTIDAD DE $7,130,720.51, PARA CUBRIR EL TOTAL DE LA OBRA LA CUAL ASCIENDE A LA CANTIDAD DE $12,630,720.51; DE LOS CUALES EL 72.29% QUE REPRESENTAN $9,130,720.51 SON RECURSOS ESTATALES Y EL 27.7I, QUE REPRESENTAN $3,500,000.00 SE ETIQUETAN CON RECURSOS 100% FISMDF; LO ANTERIOR DE ACUERDO AL OFICIO NÚM. DPOEyP/DIR/210921-005; MEDIANTE EL CUAL SOLICITA GESTIONAR LOS CAMBIOS NECESARIOS EN EL PROGRAMA DE OBRA PÚBLICA 2021. (SE ANEXA DOCUMENTO)</t>
    </r>
  </si>
  <si>
    <r>
      <rPr>
        <b/>
        <sz val="9.5"/>
        <rFont val="Arial Narrow"/>
        <family val="2"/>
      </rPr>
      <t>EN LA ACCIÓN IDENTIFICADA CON EL NUMERAL 2</t>
    </r>
    <r>
      <rPr>
        <sz val="9.5"/>
        <rFont val="Arial Narrow"/>
        <family val="2"/>
      </rPr>
      <t>;  SE REALIZA LA AMPLIACIÓN DE RECURSOS POR LA CANTIDAD $243,353.68 PARA DAR SUFICIENCIA PRESUPUESTAL A LA OBRA NÚM. 2021/047 DENOMINADA “REHABILITACIÓN DE CAMINO RURAL ACCESO A LA COMUNIDAD DE CAMPUZANO, EN EL MUNICIPIO DE GUANAJUATO”, PARA COMPLEMENTAR Y ASEGURAR UN MEJOR FUNCIONAMIENTO DE LA OBRA; LO ANTERIOR DE ACUERDO AL OFICIO NÚMERO DC/DIR/230921-001, SUSCRITO POR LA DIRECCIÓN DE CONSTRUCCIÓN, DONDE SOLICITA SUFICIENCIA PRESUPUESTAL POR LA CANTIDAD DE $245,121.09 AL CONTRATO PMG/DGOPM/SDAYR/2021/006; ES IMPORTANTE MENCIONAR QUE SE CUENTA CON UN SALDO DE CONTRATO POR LA CANTIDAD DE $1,767.41 DE RECURSOS MUNICIPALES. (SE ANEXA DOCUMENTO)</t>
    </r>
  </si>
  <si>
    <r>
      <rPr>
        <b/>
        <sz val="9.5"/>
        <rFont val="Arial Narrow"/>
        <family val="2"/>
      </rPr>
      <t>EN LAS ACCIONES IDENTIFICADAS CON EL NUMERAL 1</t>
    </r>
    <r>
      <rPr>
        <sz val="9.5"/>
        <rFont val="Arial Narrow"/>
        <family val="2"/>
      </rPr>
      <t>; SE CAMBIA LA FUENTE DE FINANCIAMIENTO DE RECURSOS FISMDF A RECURSO MUNICIPAL PARA LAS ACCIONES  2021/011-A Y 2021/012 DONDE SE TRANSFIEREN LOS $2,000,000.00 DE LA OBRA 2021/056 Y LA DIFERENCIA, LA CUAL ASCIENDE A UN MONTO DE $1,256,646.32 SE DA SUFICIENCIA PRESUPUESTAL POR PARTE DE LA TESORERIA MUNICIPAL.</t>
    </r>
  </si>
  <si>
    <t xml:space="preserve">C. Marco Antonio Campos Briones </t>
  </si>
  <si>
    <t>Lic. Stefany Marlene Martínez Armendáriz</t>
  </si>
  <si>
    <t>Lic. Patricia Preciado Puga.</t>
  </si>
  <si>
    <t>Secretaria</t>
  </si>
  <si>
    <t>Referencia Oficio No. DGOP/SDGOP/121021-005</t>
  </si>
  <si>
    <t>Lic. Celia Carolina Valadez Beltrán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</si>
</sst>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_-[$€-2]* #,##0.00_-;\-[$€-2]* #,##0.00_-;_-[$€-2]* &quot;-&quot;??_-"/>
  </numFmts>
  <fonts count="22" x14ac:knownFonts="1">
    <font>
      <sz val="10"/>
      <name val="Arial"/>
    </font>
    <font>
      <sz val="11"/>
      <color theme="1"/>
      <name val="Calibri"/>
      <family val="2"/>
      <scheme val="minor"/>
    </font>
    <font>
      <b/>
      <sz val="10"/>
      <name val="Arial"/>
      <family val="2"/>
    </font>
    <font>
      <sz val="10"/>
      <name val="Arial"/>
      <family val="2"/>
    </font>
    <font>
      <b/>
      <sz val="8"/>
      <name val="Arial Narrow"/>
      <family val="2"/>
    </font>
    <font>
      <b/>
      <sz val="10"/>
      <name val="Arial Narrow"/>
      <family val="2"/>
    </font>
    <font>
      <sz val="10"/>
      <name val="Arial Narrow"/>
      <family val="2"/>
    </font>
    <font>
      <b/>
      <sz val="9"/>
      <name val="Arial Narrow"/>
      <family val="2"/>
    </font>
    <font>
      <sz val="7"/>
      <name val="Arial Narrow"/>
      <family val="2"/>
    </font>
    <font>
      <sz val="9"/>
      <color indexed="8"/>
      <name val="Arial Narrow"/>
      <family val="2"/>
    </font>
    <font>
      <b/>
      <sz val="14"/>
      <color indexed="12"/>
      <name val="Arial Narrow"/>
      <family val="2"/>
    </font>
    <font>
      <b/>
      <sz val="7"/>
      <color indexed="12"/>
      <name val="Arial Narrow"/>
      <family val="2"/>
    </font>
    <font>
      <b/>
      <sz val="14"/>
      <name val="Arial Narrow"/>
      <family val="2"/>
    </font>
    <font>
      <b/>
      <sz val="11"/>
      <color theme="6" tint="-0.499984740745262"/>
      <name val="Arial Narrow"/>
      <family val="2"/>
    </font>
    <font>
      <b/>
      <sz val="14"/>
      <color theme="6" tint="-0.499984740745262"/>
      <name val="Arial Narrow"/>
      <family val="2"/>
    </font>
    <font>
      <b/>
      <sz val="11"/>
      <name val="Arial Narrow"/>
      <family val="2"/>
    </font>
    <font>
      <b/>
      <sz val="9.5"/>
      <name val="Arial Narrow"/>
      <family val="2"/>
    </font>
    <font>
      <b/>
      <sz val="9.5"/>
      <color theme="5" tint="-0.499984740745262"/>
      <name val="Arial Narrow"/>
      <family val="2"/>
    </font>
    <font>
      <sz val="9.5"/>
      <name val="Arial Narrow"/>
      <family val="2"/>
    </font>
    <font>
      <sz val="9.5"/>
      <name val="Arial"/>
      <family val="2"/>
    </font>
    <font>
      <b/>
      <sz val="9.5"/>
      <color theme="0"/>
      <name val="Arial Narrow"/>
      <family val="2"/>
    </font>
    <font>
      <b/>
      <sz val="9.5"/>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4"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cellStyleXfs>
  <cellXfs count="101">
    <xf numFmtId="0" fontId="0" fillId="0" borderId="0" xfId="0"/>
    <xf numFmtId="0" fontId="0" fillId="0" borderId="0" xfId="0" applyAlignment="1">
      <alignment horizontal="center"/>
    </xf>
    <xf numFmtId="0" fontId="2" fillId="0" borderId="0" xfId="0" applyFont="1"/>
    <xf numFmtId="4" fontId="0" fillId="0" borderId="0" xfId="0" applyNumberFormat="1"/>
    <xf numFmtId="0" fontId="2" fillId="0" borderId="0" xfId="0" applyFont="1" applyAlignment="1">
      <alignment horizontal="center"/>
    </xf>
    <xf numFmtId="0" fontId="6" fillId="0" borderId="0" xfId="0" applyFont="1"/>
    <xf numFmtId="0" fontId="6" fillId="0" borderId="0" xfId="0" applyFont="1" applyAlignment="1">
      <alignment horizontal="center"/>
    </xf>
    <xf numFmtId="4" fontId="6" fillId="0" borderId="0" xfId="0" applyNumberFormat="1" applyFont="1"/>
    <xf numFmtId="0" fontId="5" fillId="0" borderId="0" xfId="0" applyFont="1"/>
    <xf numFmtId="0" fontId="5" fillId="0" borderId="0" xfId="0" applyFont="1" applyAlignment="1"/>
    <xf numFmtId="0" fontId="7" fillId="0" borderId="0" xfId="0" applyFont="1" applyAlignment="1"/>
    <xf numFmtId="0" fontId="8" fillId="0" borderId="0" xfId="0" applyFont="1"/>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 fontId="4" fillId="0" borderId="0" xfId="0" applyNumberFormat="1" applyFont="1" applyFill="1" applyBorder="1" applyAlignment="1">
      <alignment horizontal="left" vertical="center"/>
    </xf>
    <xf numFmtId="0" fontId="5" fillId="0" borderId="0" xfId="0" applyFont="1" applyAlignment="1">
      <alignment horizontal="right"/>
    </xf>
    <xf numFmtId="0" fontId="8" fillId="0" borderId="0" xfId="0" applyFont="1" applyAlignment="1">
      <alignment horizontal="right"/>
    </xf>
    <xf numFmtId="14" fontId="8" fillId="0" borderId="0" xfId="0" applyNumberFormat="1" applyFont="1" applyAlignment="1">
      <alignment horizontal="center"/>
    </xf>
    <xf numFmtId="0" fontId="13" fillId="0" borderId="0" xfId="0" applyFont="1" applyAlignment="1">
      <alignment wrapText="1"/>
    </xf>
    <xf numFmtId="0" fontId="9" fillId="0" borderId="0" xfId="0" applyFont="1" applyAlignment="1">
      <alignment wrapText="1"/>
    </xf>
    <xf numFmtId="0" fontId="4" fillId="0" borderId="0" xfId="0" applyFont="1" applyAlignment="1"/>
    <xf numFmtId="0" fontId="14" fillId="0" borderId="0" xfId="0" applyFont="1" applyFill="1" applyBorder="1" applyAlignment="1">
      <alignment vertical="center"/>
    </xf>
    <xf numFmtId="0" fontId="5" fillId="0" borderId="0" xfId="0" applyFont="1" applyAlignment="1">
      <alignment horizontal="center"/>
    </xf>
    <xf numFmtId="0" fontId="17" fillId="0" borderId="0" xfId="0" applyFont="1" applyFill="1" applyBorder="1" applyAlignment="1">
      <alignment vertical="center" wrapText="1"/>
    </xf>
    <xf numFmtId="0" fontId="16" fillId="0" borderId="0" xfId="0" applyFont="1" applyFill="1" applyBorder="1" applyAlignment="1">
      <alignment vertical="center" wrapText="1"/>
    </xf>
    <xf numFmtId="0" fontId="18" fillId="0" borderId="0" xfId="0" applyFont="1"/>
    <xf numFmtId="0" fontId="16" fillId="2" borderId="2" xfId="3"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wrapText="1"/>
    </xf>
    <xf numFmtId="4" fontId="18" fillId="0" borderId="0" xfId="0" applyNumberFormat="1" applyFont="1"/>
    <xf numFmtId="164" fontId="18" fillId="0" borderId="0" xfId="0" applyNumberFormat="1" applyFont="1"/>
    <xf numFmtId="0" fontId="16" fillId="0" borderId="0" xfId="0" applyFont="1"/>
    <xf numFmtId="0" fontId="19" fillId="0" borderId="0" xfId="0" applyFont="1" applyFill="1" applyBorder="1" applyAlignment="1">
      <alignment vertical="center"/>
    </xf>
    <xf numFmtId="0" fontId="18" fillId="0" borderId="0" xfId="0" applyFont="1" applyAlignment="1">
      <alignment horizontal="center" vertical="center"/>
    </xf>
    <xf numFmtId="164" fontId="16" fillId="2" borderId="2" xfId="0" applyNumberFormat="1" applyFont="1" applyFill="1" applyBorder="1" applyAlignment="1">
      <alignment horizontal="center" vertical="center"/>
    </xf>
    <xf numFmtId="0" fontId="18"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vertical="center"/>
    </xf>
    <xf numFmtId="164" fontId="16" fillId="3"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6" fillId="0" borderId="0" xfId="0" applyFont="1" applyFill="1" applyBorder="1" applyAlignment="1">
      <alignment horizontal="right" vertical="center" wrapText="1"/>
    </xf>
    <xf numFmtId="164" fontId="16" fillId="0" borderId="0" xfId="0" applyNumberFormat="1" applyFont="1" applyFill="1" applyBorder="1" applyAlignment="1">
      <alignment horizontal="center" vertical="center"/>
    </xf>
    <xf numFmtId="0" fontId="16" fillId="0" borderId="0" xfId="0" applyFont="1" applyFill="1" applyAlignment="1">
      <alignment horizontal="center"/>
    </xf>
    <xf numFmtId="0" fontId="18" fillId="0" borderId="0" xfId="0" applyFont="1" applyFill="1"/>
    <xf numFmtId="0" fontId="16" fillId="0" borderId="0" xfId="0" applyFont="1" applyAlignment="1"/>
    <xf numFmtId="0" fontId="18" fillId="0" borderId="2" xfId="0" applyFont="1" applyBorder="1" applyAlignment="1">
      <alignment horizontal="center" vertical="center"/>
    </xf>
    <xf numFmtId="0" fontId="18" fillId="0" borderId="0" xfId="0" applyFont="1" applyBorder="1" applyAlignment="1">
      <alignment vertical="center" wrapText="1"/>
    </xf>
    <xf numFmtId="0" fontId="18" fillId="0" borderId="0" xfId="0" applyFont="1" applyAlignment="1">
      <alignment vertical="center"/>
    </xf>
    <xf numFmtId="4" fontId="16" fillId="0" borderId="0" xfId="0" applyNumberFormat="1" applyFont="1"/>
    <xf numFmtId="0" fontId="19" fillId="0" borderId="0" xfId="0" applyFont="1"/>
    <xf numFmtId="0" fontId="19" fillId="0" borderId="0" xfId="0" applyFont="1" applyAlignment="1">
      <alignment horizontal="center"/>
    </xf>
    <xf numFmtId="0" fontId="21" fillId="0" borderId="0" xfId="0" applyFont="1"/>
    <xf numFmtId="4" fontId="21" fillId="0" borderId="0" xfId="0" applyNumberFormat="1" applyFont="1"/>
    <xf numFmtId="0" fontId="21" fillId="0" borderId="0" xfId="0" applyFont="1" applyAlignment="1">
      <alignment horizontal="center"/>
    </xf>
    <xf numFmtId="4" fontId="19" fillId="0" borderId="0" xfId="0" applyNumberFormat="1" applyFont="1"/>
    <xf numFmtId="4" fontId="4" fillId="0" borderId="0" xfId="0" applyNumberFormat="1" applyFont="1" applyFill="1" applyBorder="1" applyAlignment="1">
      <alignment horizontal="center" vertical="center"/>
    </xf>
    <xf numFmtId="2" fontId="18" fillId="0" borderId="0" xfId="0" applyNumberFormat="1" applyFont="1"/>
    <xf numFmtId="164" fontId="20" fillId="0" borderId="0"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center" vertical="center"/>
    </xf>
    <xf numFmtId="0" fontId="18" fillId="0" borderId="0" xfId="0" applyFont="1" applyFill="1" applyAlignment="1">
      <alignment horizontal="left" vertical="center"/>
    </xf>
    <xf numFmtId="0" fontId="3" fillId="0" borderId="0" xfId="0" applyFont="1"/>
    <xf numFmtId="0" fontId="16" fillId="0" borderId="0" xfId="0" applyFont="1" applyAlignment="1">
      <alignment horizontal="center"/>
    </xf>
    <xf numFmtId="0" fontId="16" fillId="0" borderId="0" xfId="0" applyFont="1" applyFill="1" applyBorder="1" applyAlignment="1">
      <alignment horizontal="justify" vertical="center" wrapText="1"/>
    </xf>
    <xf numFmtId="0" fontId="16" fillId="0" borderId="0" xfId="0" applyFont="1" applyBorder="1" applyAlignment="1">
      <alignment horizont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164" fontId="16" fillId="0" borderId="0" xfId="0" applyNumberFormat="1" applyFont="1" applyFill="1" applyBorder="1" applyAlignment="1">
      <alignment horizontal="center"/>
    </xf>
    <xf numFmtId="43" fontId="18" fillId="0" borderId="0" xfId="1" applyNumberFormat="1" applyFont="1" applyFill="1" applyBorder="1" applyAlignment="1">
      <alignment horizontal="right" vertical="center"/>
    </xf>
    <xf numFmtId="0" fontId="16" fillId="0" borderId="0" xfId="0" applyFont="1" applyAlignment="1">
      <alignment horizontal="center"/>
    </xf>
    <xf numFmtId="0" fontId="16" fillId="0" borderId="6" xfId="0" applyFont="1" applyBorder="1" applyAlignment="1">
      <alignment vertical="center"/>
    </xf>
    <xf numFmtId="0" fontId="16" fillId="0" borderId="0" xfId="0" applyFont="1" applyFill="1" applyBorder="1" applyAlignment="1">
      <alignment horizontal="justify" vertical="center" wrapText="1"/>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Fill="1" applyBorder="1" applyAlignment="1">
      <alignment horizontal="justify" vertical="center" wrapText="1"/>
    </xf>
    <xf numFmtId="0" fontId="16" fillId="0" borderId="5" xfId="0" applyFont="1" applyBorder="1" applyAlignment="1">
      <alignment horizontal="center"/>
    </xf>
    <xf numFmtId="0" fontId="16" fillId="0" borderId="6" xfId="0" applyFont="1" applyBorder="1" applyAlignment="1">
      <alignment horizontal="right" vertical="center" wrapText="1"/>
    </xf>
    <xf numFmtId="0" fontId="16" fillId="0" borderId="7" xfId="0" applyFont="1" applyBorder="1" applyAlignment="1">
      <alignment horizontal="right" vertical="center" wrapText="1"/>
    </xf>
    <xf numFmtId="0" fontId="16" fillId="3" borderId="2" xfId="0" applyFont="1" applyFill="1" applyBorder="1" applyAlignment="1">
      <alignment horizontal="right" vertical="center" wrapText="1"/>
    </xf>
    <xf numFmtId="0" fontId="18" fillId="0" borderId="3"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4" xfId="0" applyFont="1" applyBorder="1" applyAlignment="1">
      <alignment horizontal="justify"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7" fillId="0" borderId="0" xfId="0" applyFont="1" applyAlignment="1">
      <alignment horizontal="center"/>
    </xf>
    <xf numFmtId="0" fontId="15" fillId="0" borderId="0" xfId="0" applyFont="1" applyAlignment="1">
      <alignment horizontal="center" wrapText="1"/>
    </xf>
    <xf numFmtId="0" fontId="9" fillId="0" borderId="0" xfId="0" applyFont="1" applyAlignment="1">
      <alignment horizontal="center" wrapText="1"/>
    </xf>
    <xf numFmtId="0" fontId="12" fillId="0" borderId="0" xfId="0" applyFont="1" applyFill="1" applyBorder="1" applyAlignment="1">
      <alignment horizontal="center" vertical="center"/>
    </xf>
    <xf numFmtId="0" fontId="16" fillId="0" borderId="0" xfId="0" applyFont="1" applyAlignment="1">
      <alignment horizontal="center"/>
    </xf>
    <xf numFmtId="0" fontId="16" fillId="0" borderId="0" xfId="0" applyFont="1" applyBorder="1" applyAlignment="1">
      <alignment horizontal="center"/>
    </xf>
  </cellXfs>
  <cellStyles count="5">
    <cellStyle name="Euro" xfId="2" xr:uid="{00000000-0005-0000-0000-000000000000}"/>
    <cellStyle name="Moneda" xfId="1" builtinId="4"/>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73959</xdr:rowOff>
    </xdr:from>
    <xdr:to>
      <xdr:col>4</xdr:col>
      <xdr:colOff>685800</xdr:colOff>
      <xdr:row>8</xdr:row>
      <xdr:rowOff>72955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73959"/>
          <a:ext cx="1476375" cy="13229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K94"/>
  <sheetViews>
    <sheetView tabSelected="1" view="pageBreakPreview" zoomScaleSheetLayoutView="100" workbookViewId="0">
      <selection activeCell="A56" sqref="A56:L56"/>
    </sheetView>
  </sheetViews>
  <sheetFormatPr baseColWidth="10" defaultRowHeight="12.75" x14ac:dyDescent="0.2"/>
  <cols>
    <col min="1" max="1" width="9" customWidth="1"/>
    <col min="2" max="2" width="6.140625" customWidth="1"/>
    <col min="3" max="3" width="6" style="1" customWidth="1"/>
    <col min="4" max="6" width="12" style="1" customWidth="1"/>
    <col min="7" max="7" width="36.5703125" customWidth="1"/>
    <col min="8" max="10" width="13.42578125" customWidth="1"/>
    <col min="11" max="14" width="12.7109375" customWidth="1"/>
    <col min="15" max="24" width="12.7109375" style="3" customWidth="1"/>
    <col min="25" max="25" width="12.7109375" customWidth="1"/>
    <col min="26" max="26" width="0.85546875" customWidth="1"/>
    <col min="27" max="27" width="5.42578125" style="69" customWidth="1"/>
    <col min="28" max="29" width="13" customWidth="1"/>
    <col min="30" max="30" width="13" style="2" customWidth="1"/>
    <col min="31" max="31" width="0.7109375" customWidth="1"/>
    <col min="32" max="32" width="3" style="4" customWidth="1"/>
  </cols>
  <sheetData>
    <row r="1" spans="1:37" s="5" customFormat="1" ht="13.5" x14ac:dyDescent="0.25">
      <c r="A1" s="95" t="s">
        <v>4</v>
      </c>
      <c r="B1" s="95"/>
      <c r="C1" s="95"/>
      <c r="D1" s="95"/>
      <c r="E1" s="95"/>
      <c r="F1" s="95"/>
      <c r="G1" s="95"/>
      <c r="H1" s="95"/>
      <c r="I1" s="95"/>
      <c r="J1" s="95"/>
      <c r="K1" s="95"/>
      <c r="L1" s="95"/>
      <c r="M1" s="95"/>
      <c r="N1" s="95"/>
      <c r="O1" s="95"/>
      <c r="P1" s="95"/>
      <c r="Q1" s="95"/>
      <c r="R1" s="95"/>
      <c r="S1" s="95"/>
      <c r="T1" s="95"/>
      <c r="U1" s="95"/>
      <c r="V1" s="95"/>
      <c r="W1" s="95"/>
      <c r="X1" s="95"/>
      <c r="Y1" s="95"/>
      <c r="Z1" s="95"/>
      <c r="AA1" s="95"/>
      <c r="AB1" s="10"/>
      <c r="AC1" s="10"/>
      <c r="AD1" s="10"/>
      <c r="AE1" s="10"/>
      <c r="AF1" s="10"/>
    </row>
    <row r="2" spans="1:37" s="5" customFormat="1" ht="13.5" x14ac:dyDescent="0.25">
      <c r="A2" s="95" t="s">
        <v>0</v>
      </c>
      <c r="B2" s="95"/>
      <c r="C2" s="95"/>
      <c r="D2" s="95"/>
      <c r="E2" s="95"/>
      <c r="F2" s="95"/>
      <c r="G2" s="95"/>
      <c r="H2" s="95"/>
      <c r="I2" s="95"/>
      <c r="J2" s="95"/>
      <c r="K2" s="95"/>
      <c r="L2" s="95"/>
      <c r="M2" s="95"/>
      <c r="N2" s="95"/>
      <c r="O2" s="95"/>
      <c r="P2" s="95"/>
      <c r="Q2" s="95"/>
      <c r="R2" s="95"/>
      <c r="S2" s="95"/>
      <c r="T2" s="95"/>
      <c r="U2" s="95"/>
      <c r="V2" s="95"/>
      <c r="W2" s="95"/>
      <c r="X2" s="95"/>
      <c r="Y2" s="95"/>
      <c r="Z2" s="95"/>
      <c r="AA2" s="95"/>
      <c r="AB2" s="10"/>
      <c r="AC2" s="10"/>
      <c r="AD2" s="10"/>
      <c r="AE2" s="10"/>
      <c r="AF2" s="10"/>
    </row>
    <row r="3" spans="1:37" s="5" customFormat="1" ht="9.75" customHeight="1" x14ac:dyDescent="0.2">
      <c r="C3" s="11"/>
      <c r="D3" s="11"/>
      <c r="E3" s="11"/>
      <c r="F3" s="11"/>
      <c r="G3" s="6"/>
      <c r="S3" s="7"/>
      <c r="T3" s="7"/>
      <c r="U3" s="7"/>
      <c r="V3" s="7"/>
      <c r="W3" s="7"/>
      <c r="X3" s="7"/>
      <c r="Y3" s="7"/>
      <c r="AE3" s="8"/>
      <c r="AG3" s="24"/>
    </row>
    <row r="4" spans="1:37" s="5" customFormat="1" ht="15" customHeight="1" x14ac:dyDescent="0.3">
      <c r="A4" s="96" t="s">
        <v>38</v>
      </c>
      <c r="B4" s="96"/>
      <c r="C4" s="96"/>
      <c r="D4" s="96"/>
      <c r="E4" s="96"/>
      <c r="F4" s="96"/>
      <c r="G4" s="96"/>
      <c r="H4" s="96"/>
      <c r="I4" s="96"/>
      <c r="J4" s="96"/>
      <c r="K4" s="96"/>
      <c r="L4" s="96"/>
      <c r="M4" s="96"/>
      <c r="N4" s="96"/>
      <c r="O4" s="96"/>
      <c r="P4" s="96"/>
      <c r="Q4" s="96"/>
      <c r="R4" s="96"/>
      <c r="S4" s="96"/>
      <c r="T4" s="96"/>
      <c r="U4" s="96"/>
      <c r="V4" s="96"/>
      <c r="W4" s="96"/>
      <c r="X4" s="96"/>
      <c r="Y4" s="96"/>
      <c r="Z4" s="96"/>
      <c r="AA4" s="96"/>
      <c r="AB4" s="20"/>
    </row>
    <row r="5" spans="1:37" s="5" customFormat="1" ht="12.75" customHeight="1" x14ac:dyDescent="0.25">
      <c r="A5" s="97" t="s">
        <v>22</v>
      </c>
      <c r="B5" s="97"/>
      <c r="C5" s="97"/>
      <c r="D5" s="97"/>
      <c r="E5" s="97"/>
      <c r="F5" s="97"/>
      <c r="G5" s="97"/>
      <c r="H5" s="97"/>
      <c r="I5" s="97"/>
      <c r="J5" s="97"/>
      <c r="K5" s="97"/>
      <c r="L5" s="97"/>
      <c r="M5" s="97"/>
      <c r="N5" s="97"/>
      <c r="O5" s="97"/>
      <c r="P5" s="97"/>
      <c r="Q5" s="97"/>
      <c r="R5" s="97"/>
      <c r="S5" s="97"/>
      <c r="T5" s="97"/>
      <c r="U5" s="97"/>
      <c r="V5" s="97"/>
      <c r="W5" s="97"/>
      <c r="X5" s="97"/>
      <c r="Y5" s="97"/>
      <c r="Z5" s="97"/>
      <c r="AA5" s="97"/>
      <c r="AB5" s="21"/>
    </row>
    <row r="6" spans="1:37" s="5" customFormat="1" ht="8.25"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7" s="5" customFormat="1" ht="18.75" customHeight="1" x14ac:dyDescent="0.2">
      <c r="A7" s="98" t="s">
        <v>5</v>
      </c>
      <c r="B7" s="98"/>
      <c r="C7" s="98"/>
      <c r="D7" s="98"/>
      <c r="E7" s="98"/>
      <c r="F7" s="98"/>
      <c r="G7" s="98"/>
      <c r="H7" s="98"/>
      <c r="I7" s="98"/>
      <c r="J7" s="98"/>
      <c r="K7" s="98"/>
      <c r="L7" s="98"/>
      <c r="M7" s="98"/>
      <c r="N7" s="98"/>
      <c r="O7" s="98"/>
      <c r="P7" s="98"/>
      <c r="Q7" s="98"/>
      <c r="R7" s="98"/>
      <c r="S7" s="98"/>
      <c r="T7" s="98"/>
      <c r="U7" s="98"/>
      <c r="V7" s="98"/>
      <c r="W7" s="98"/>
      <c r="X7" s="98"/>
      <c r="Y7" s="98"/>
      <c r="Z7" s="98"/>
      <c r="AA7" s="98"/>
      <c r="AB7" s="23"/>
      <c r="AC7" s="12"/>
      <c r="AD7" s="12"/>
      <c r="AE7" s="12"/>
      <c r="AF7" s="12"/>
      <c r="AG7" s="12"/>
      <c r="AH7" s="12"/>
    </row>
    <row r="8" spans="1:37" s="5" customFormat="1" x14ac:dyDescent="0.2">
      <c r="C8" s="13"/>
      <c r="D8" s="13"/>
      <c r="E8" s="13"/>
      <c r="F8" s="13"/>
      <c r="G8" s="14"/>
      <c r="H8" s="15"/>
      <c r="I8" s="15"/>
      <c r="J8" s="15"/>
      <c r="K8" s="15"/>
      <c r="L8" s="15"/>
      <c r="M8" s="15"/>
      <c r="N8" s="15"/>
      <c r="O8" s="15"/>
      <c r="P8" s="15"/>
      <c r="Q8" s="15"/>
      <c r="R8" s="15"/>
      <c r="S8" s="16"/>
      <c r="T8" s="16"/>
      <c r="U8" s="16"/>
      <c r="V8" s="9" t="s">
        <v>30</v>
      </c>
      <c r="W8" s="9"/>
      <c r="X8" s="9"/>
      <c r="Y8" s="16"/>
      <c r="Z8" s="17"/>
      <c r="AA8" s="18"/>
      <c r="AB8" s="19"/>
      <c r="AC8" s="19"/>
      <c r="AD8" s="19"/>
      <c r="AE8" s="8"/>
      <c r="AF8" s="11"/>
      <c r="AG8" s="24"/>
    </row>
    <row r="9" spans="1:37" s="5" customFormat="1" x14ac:dyDescent="0.2">
      <c r="C9" s="13"/>
      <c r="D9" s="13"/>
      <c r="E9" s="13"/>
      <c r="F9" s="13"/>
      <c r="G9" s="14"/>
      <c r="H9" s="60"/>
      <c r="K9" s="9"/>
      <c r="L9" s="9"/>
      <c r="M9" s="9"/>
      <c r="N9" s="9"/>
      <c r="O9" s="9"/>
      <c r="P9" s="9"/>
      <c r="Q9" s="9"/>
      <c r="R9" s="9"/>
      <c r="S9" s="14"/>
      <c r="T9" s="14"/>
      <c r="U9" s="14"/>
      <c r="V9" s="9" t="s">
        <v>79</v>
      </c>
      <c r="W9" s="9"/>
      <c r="X9" s="9"/>
      <c r="Y9" s="9"/>
      <c r="Z9" s="9"/>
      <c r="AA9" s="16"/>
      <c r="AE9" s="18"/>
      <c r="AF9" s="19"/>
      <c r="AG9" s="19"/>
      <c r="AH9" s="19"/>
      <c r="AI9" s="8"/>
      <c r="AJ9" s="11"/>
      <c r="AK9" s="24"/>
    </row>
    <row r="10" spans="1:37" s="27" customFormat="1" ht="22.5" customHeight="1" x14ac:dyDescent="0.2">
      <c r="A10" s="85" t="s">
        <v>23</v>
      </c>
      <c r="B10" s="85"/>
      <c r="C10" s="85"/>
      <c r="D10" s="85"/>
      <c r="E10" s="85"/>
      <c r="F10" s="85"/>
      <c r="G10" s="85"/>
      <c r="H10" s="85"/>
      <c r="I10" s="85"/>
      <c r="J10" s="85"/>
      <c r="K10" s="85"/>
      <c r="L10" s="85"/>
      <c r="M10" s="85"/>
      <c r="N10" s="85"/>
      <c r="O10" s="85"/>
      <c r="P10" s="85"/>
      <c r="Q10" s="85"/>
      <c r="R10" s="85"/>
      <c r="S10" s="85"/>
      <c r="T10" s="85"/>
      <c r="U10" s="85"/>
      <c r="V10" s="85"/>
      <c r="W10" s="85"/>
      <c r="X10" s="85"/>
      <c r="Y10" s="85"/>
      <c r="Z10" s="25"/>
      <c r="AA10" s="26"/>
      <c r="AB10" s="26"/>
      <c r="AC10" s="26"/>
      <c r="AD10" s="26"/>
      <c r="AE10" s="26"/>
      <c r="AF10" s="26"/>
    </row>
    <row r="11" spans="1:37" s="27" customFormat="1" ht="2.25" customHeight="1" x14ac:dyDescent="0.2">
      <c r="B11" s="71"/>
      <c r="C11" s="71"/>
      <c r="D11" s="71"/>
      <c r="E11" s="71"/>
      <c r="F11" s="71"/>
      <c r="G11" s="71"/>
      <c r="H11" s="71"/>
      <c r="I11" s="71"/>
      <c r="J11" s="79"/>
      <c r="K11" s="71"/>
      <c r="L11" s="71"/>
      <c r="M11" s="71"/>
      <c r="N11" s="79"/>
      <c r="O11" s="71"/>
      <c r="P11" s="71"/>
      <c r="Q11" s="79"/>
      <c r="R11" s="71"/>
      <c r="S11" s="71"/>
      <c r="T11" s="79"/>
      <c r="U11" s="71"/>
      <c r="V11" s="71"/>
      <c r="W11" s="79"/>
      <c r="X11" s="71"/>
      <c r="Y11" s="71"/>
      <c r="Z11" s="71"/>
      <c r="AA11" s="71"/>
      <c r="AB11" s="71"/>
      <c r="AC11" s="71"/>
      <c r="AD11" s="71"/>
      <c r="AE11" s="71"/>
      <c r="AF11" s="71"/>
    </row>
    <row r="12" spans="1:37" s="30" customFormat="1" ht="116.25" customHeight="1" x14ac:dyDescent="0.2">
      <c r="A12" s="28" t="s">
        <v>10</v>
      </c>
      <c r="B12" s="28" t="s">
        <v>1</v>
      </c>
      <c r="C12" s="28" t="s">
        <v>2</v>
      </c>
      <c r="D12" s="28" t="s">
        <v>13</v>
      </c>
      <c r="E12" s="28" t="s">
        <v>14</v>
      </c>
      <c r="F12" s="28" t="s">
        <v>15</v>
      </c>
      <c r="G12" s="28" t="s">
        <v>3</v>
      </c>
      <c r="H12" s="28" t="s">
        <v>7</v>
      </c>
      <c r="I12" s="29" t="s">
        <v>17</v>
      </c>
      <c r="J12" s="29" t="s">
        <v>56</v>
      </c>
      <c r="K12" s="29" t="s">
        <v>25</v>
      </c>
      <c r="L12" s="28" t="s">
        <v>11</v>
      </c>
      <c r="M12" s="29" t="s">
        <v>18</v>
      </c>
      <c r="N12" s="29" t="s">
        <v>57</v>
      </c>
      <c r="O12" s="29" t="s">
        <v>26</v>
      </c>
      <c r="P12" s="29" t="s">
        <v>19</v>
      </c>
      <c r="Q12" s="29" t="s">
        <v>27</v>
      </c>
      <c r="R12" s="29" t="s">
        <v>58</v>
      </c>
      <c r="S12" s="29" t="s">
        <v>20</v>
      </c>
      <c r="T12" s="29" t="s">
        <v>59</v>
      </c>
      <c r="U12" s="29" t="s">
        <v>28</v>
      </c>
      <c r="V12" s="28" t="s">
        <v>21</v>
      </c>
      <c r="W12" s="28" t="s">
        <v>60</v>
      </c>
      <c r="X12" s="28" t="s">
        <v>29</v>
      </c>
      <c r="Y12" s="29" t="s">
        <v>6</v>
      </c>
    </row>
    <row r="13" spans="1:37" s="27" customFormat="1" ht="4.5" customHeight="1" x14ac:dyDescent="0.2">
      <c r="C13" s="31"/>
      <c r="D13" s="31"/>
      <c r="E13" s="31"/>
      <c r="F13" s="31"/>
      <c r="H13" s="32"/>
      <c r="I13" s="32"/>
      <c r="J13" s="32"/>
      <c r="K13" s="32"/>
      <c r="L13" s="33"/>
      <c r="M13" s="33"/>
      <c r="N13" s="33"/>
      <c r="O13" s="33"/>
      <c r="P13" s="33"/>
      <c r="Q13" s="33"/>
      <c r="R13" s="33"/>
      <c r="S13" s="33"/>
      <c r="T13" s="33"/>
      <c r="U13" s="33"/>
      <c r="V13" s="33"/>
      <c r="W13" s="33"/>
      <c r="X13" s="33"/>
      <c r="AA13" s="34"/>
      <c r="AB13" s="34"/>
      <c r="AC13" s="34"/>
      <c r="AD13" s="35"/>
      <c r="AF13" s="70"/>
    </row>
    <row r="14" spans="1:37" s="27" customFormat="1" ht="18" customHeight="1" x14ac:dyDescent="0.2">
      <c r="A14" s="73" t="s">
        <v>46</v>
      </c>
      <c r="B14" s="74"/>
      <c r="G14" s="31"/>
      <c r="I14" s="61"/>
      <c r="J14" s="61"/>
      <c r="K14" s="61"/>
      <c r="L14" s="75"/>
      <c r="M14" s="75"/>
      <c r="N14" s="75"/>
      <c r="O14" s="75"/>
      <c r="P14" s="75"/>
      <c r="Q14" s="75"/>
      <c r="R14" s="75"/>
      <c r="S14" s="75"/>
      <c r="T14" s="75"/>
      <c r="U14" s="75"/>
      <c r="V14" s="75"/>
      <c r="W14" s="75"/>
      <c r="X14" s="75"/>
      <c r="Y14" s="75"/>
      <c r="Z14" s="75"/>
      <c r="AA14" s="81"/>
      <c r="AB14" s="75"/>
      <c r="AC14" s="75"/>
      <c r="AD14" s="75"/>
      <c r="AF14" s="41"/>
      <c r="AG14" s="40"/>
    </row>
    <row r="15" spans="1:37" s="27" customFormat="1" ht="15.75" customHeight="1" x14ac:dyDescent="0.2">
      <c r="A15" s="36" t="s">
        <v>47</v>
      </c>
      <c r="B15" s="74"/>
      <c r="G15" s="31"/>
      <c r="L15" s="75"/>
      <c r="M15" s="75"/>
      <c r="N15" s="75"/>
      <c r="O15" s="75"/>
      <c r="P15" s="75"/>
      <c r="Q15" s="75"/>
      <c r="R15" s="75"/>
      <c r="S15" s="75"/>
      <c r="T15" s="75"/>
      <c r="U15" s="75"/>
      <c r="V15" s="75"/>
      <c r="W15" s="75"/>
      <c r="X15" s="75"/>
      <c r="Y15" s="75"/>
      <c r="Z15" s="75"/>
      <c r="AA15" s="81"/>
      <c r="AB15" s="75"/>
      <c r="AC15" s="75"/>
      <c r="AD15" s="75"/>
      <c r="AF15" s="41"/>
      <c r="AG15" s="40"/>
    </row>
    <row r="16" spans="1:37" s="44" customFormat="1" ht="42.75" customHeight="1" x14ac:dyDescent="0.2">
      <c r="A16" s="63" t="s">
        <v>44</v>
      </c>
      <c r="B16" s="63" t="s">
        <v>48</v>
      </c>
      <c r="C16" s="64" t="s">
        <v>49</v>
      </c>
      <c r="D16" s="64" t="s">
        <v>50</v>
      </c>
      <c r="E16" s="64" t="s">
        <v>51</v>
      </c>
      <c r="F16" s="64" t="s">
        <v>36</v>
      </c>
      <c r="G16" s="63" t="s">
        <v>52</v>
      </c>
      <c r="H16" s="63" t="s">
        <v>53</v>
      </c>
      <c r="I16" s="65">
        <v>7769995.8899999997</v>
      </c>
      <c r="J16" s="65">
        <v>2589998.63</v>
      </c>
      <c r="K16" s="65">
        <v>0</v>
      </c>
      <c r="L16" s="66">
        <f>SUM(I16:K16)</f>
        <v>10359994.52</v>
      </c>
      <c r="M16" s="65"/>
      <c r="N16" s="65">
        <f>J16</f>
        <v>2589998.63</v>
      </c>
      <c r="O16" s="65"/>
      <c r="P16" s="65"/>
      <c r="Q16" s="65"/>
      <c r="R16" s="65"/>
      <c r="S16" s="67"/>
      <c r="T16" s="67"/>
      <c r="U16" s="67">
        <v>2589998.63</v>
      </c>
      <c r="V16" s="65">
        <f t="shared" ref="V16:X17" si="0">I16-M16+P16+S16</f>
        <v>7769995.8899999997</v>
      </c>
      <c r="W16" s="65">
        <f t="shared" si="0"/>
        <v>0</v>
      </c>
      <c r="X16" s="65">
        <f t="shared" si="0"/>
        <v>2589998.63</v>
      </c>
      <c r="Y16" s="66">
        <f>SUM(V16:X16)</f>
        <v>10359994.52</v>
      </c>
      <c r="Z16" s="43"/>
      <c r="AA16" s="93">
        <v>1</v>
      </c>
      <c r="AB16" s="68"/>
      <c r="AF16" s="68"/>
    </row>
    <row r="17" spans="1:35" s="44" customFormat="1" ht="42.75" customHeight="1" x14ac:dyDescent="0.2">
      <c r="A17" s="63" t="s">
        <v>45</v>
      </c>
      <c r="B17" s="63" t="s">
        <v>48</v>
      </c>
      <c r="C17" s="64" t="s">
        <v>49</v>
      </c>
      <c r="D17" s="64" t="s">
        <v>50</v>
      </c>
      <c r="E17" s="64" t="s">
        <v>51</v>
      </c>
      <c r="F17" s="64" t="s">
        <v>36</v>
      </c>
      <c r="G17" s="63" t="s">
        <v>54</v>
      </c>
      <c r="H17" s="63" t="s">
        <v>55</v>
      </c>
      <c r="I17" s="65">
        <v>2013403.45</v>
      </c>
      <c r="J17" s="65">
        <v>666647.69000000099</v>
      </c>
      <c r="K17" s="65">
        <v>0</v>
      </c>
      <c r="L17" s="66">
        <f>SUM(I17:K17)</f>
        <v>2680051.1400000011</v>
      </c>
      <c r="M17" s="65"/>
      <c r="N17" s="65">
        <f>J17</f>
        <v>666647.69000000099</v>
      </c>
      <c r="O17" s="65"/>
      <c r="P17" s="65"/>
      <c r="Q17" s="65"/>
      <c r="R17" s="65"/>
      <c r="S17" s="67"/>
      <c r="T17" s="67"/>
      <c r="U17" s="67">
        <v>666647.69000000099</v>
      </c>
      <c r="V17" s="65">
        <f t="shared" si="0"/>
        <v>2013403.45</v>
      </c>
      <c r="W17" s="65">
        <f t="shared" si="0"/>
        <v>0</v>
      </c>
      <c r="X17" s="65">
        <f t="shared" si="0"/>
        <v>666647.69000000099</v>
      </c>
      <c r="Y17" s="66">
        <f>SUM(V17:X17)</f>
        <v>2680051.1400000011</v>
      </c>
      <c r="Z17" s="43"/>
      <c r="AA17" s="94"/>
      <c r="AB17" s="68"/>
      <c r="AF17" s="68"/>
    </row>
    <row r="18" spans="1:35" s="37" customFormat="1" ht="14.25" customHeight="1" x14ac:dyDescent="0.2">
      <c r="B18" s="87"/>
      <c r="C18" s="87"/>
      <c r="D18" s="87"/>
      <c r="E18" s="87"/>
      <c r="F18" s="87"/>
      <c r="G18" s="87"/>
      <c r="H18" s="88"/>
      <c r="I18" s="38">
        <f>SUM(I16:I17)</f>
        <v>9783399.3399999999</v>
      </c>
      <c r="J18" s="38">
        <f t="shared" ref="J18:Y18" si="1">SUM(J16:J17)</f>
        <v>3256646.3200000008</v>
      </c>
      <c r="K18" s="38">
        <f t="shared" si="1"/>
        <v>0</v>
      </c>
      <c r="L18" s="38">
        <f t="shared" si="1"/>
        <v>13040045.66</v>
      </c>
      <c r="M18" s="38">
        <f t="shared" si="1"/>
        <v>0</v>
      </c>
      <c r="N18" s="38">
        <f t="shared" si="1"/>
        <v>3256646.3200000008</v>
      </c>
      <c r="O18" s="38">
        <f t="shared" si="1"/>
        <v>0</v>
      </c>
      <c r="P18" s="38">
        <f t="shared" si="1"/>
        <v>0</v>
      </c>
      <c r="Q18" s="38">
        <f t="shared" si="1"/>
        <v>0</v>
      </c>
      <c r="R18" s="38">
        <f t="shared" si="1"/>
        <v>0</v>
      </c>
      <c r="S18" s="38">
        <f t="shared" si="1"/>
        <v>0</v>
      </c>
      <c r="T18" s="38">
        <f t="shared" si="1"/>
        <v>0</v>
      </c>
      <c r="U18" s="38">
        <f t="shared" si="1"/>
        <v>3256646.3200000008</v>
      </c>
      <c r="V18" s="38">
        <f t="shared" si="1"/>
        <v>9783399.3399999999</v>
      </c>
      <c r="W18" s="38">
        <f t="shared" si="1"/>
        <v>0</v>
      </c>
      <c r="X18" s="38">
        <f t="shared" si="1"/>
        <v>3256646.3200000008</v>
      </c>
      <c r="Y18" s="38">
        <f t="shared" si="1"/>
        <v>13040045.66</v>
      </c>
      <c r="Z18" s="39"/>
      <c r="AA18" s="78"/>
      <c r="AB18" s="83"/>
      <c r="AC18" s="27"/>
      <c r="AD18" s="27"/>
      <c r="AE18" s="27"/>
      <c r="AF18" s="83"/>
      <c r="AG18" s="27"/>
      <c r="AH18" s="27"/>
      <c r="AI18" s="27"/>
    </row>
    <row r="19" spans="1:35" s="27" customFormat="1" ht="3.75" customHeight="1" x14ac:dyDescent="0.2">
      <c r="C19" s="31"/>
      <c r="D19" s="31"/>
      <c r="E19" s="31"/>
      <c r="F19" s="31"/>
      <c r="I19" s="76"/>
      <c r="J19" s="76"/>
      <c r="K19" s="76"/>
      <c r="L19" s="76"/>
      <c r="M19" s="76"/>
      <c r="N19" s="76"/>
      <c r="O19" s="76"/>
      <c r="P19" s="76"/>
      <c r="Q19" s="76"/>
      <c r="R19" s="76"/>
      <c r="S19" s="76"/>
      <c r="T19" s="76"/>
      <c r="U19" s="76"/>
      <c r="V19" s="76"/>
      <c r="W19" s="76"/>
      <c r="X19" s="76"/>
      <c r="Y19" s="76"/>
      <c r="Z19" s="43"/>
      <c r="AA19" s="41"/>
      <c r="AB19" s="68"/>
      <c r="AC19" s="44"/>
      <c r="AD19" s="44"/>
      <c r="AE19" s="44"/>
    </row>
    <row r="20" spans="1:35" s="37" customFormat="1" ht="16.5" customHeight="1" x14ac:dyDescent="0.2">
      <c r="G20" s="89" t="s">
        <v>24</v>
      </c>
      <c r="H20" s="89"/>
      <c r="I20" s="42">
        <f>I18</f>
        <v>9783399.3399999999</v>
      </c>
      <c r="J20" s="42">
        <f t="shared" ref="J20:Y20" si="2">J18</f>
        <v>3256646.3200000008</v>
      </c>
      <c r="K20" s="42">
        <f t="shared" si="2"/>
        <v>0</v>
      </c>
      <c r="L20" s="42">
        <f t="shared" si="2"/>
        <v>13040045.66</v>
      </c>
      <c r="M20" s="42">
        <f t="shared" si="2"/>
        <v>0</v>
      </c>
      <c r="N20" s="42">
        <f t="shared" si="2"/>
        <v>3256646.3200000008</v>
      </c>
      <c r="O20" s="42">
        <f t="shared" si="2"/>
        <v>0</v>
      </c>
      <c r="P20" s="42">
        <f t="shared" si="2"/>
        <v>0</v>
      </c>
      <c r="Q20" s="42">
        <f t="shared" si="2"/>
        <v>0</v>
      </c>
      <c r="R20" s="42">
        <f t="shared" si="2"/>
        <v>0</v>
      </c>
      <c r="S20" s="42">
        <f t="shared" si="2"/>
        <v>0</v>
      </c>
      <c r="T20" s="42">
        <f t="shared" si="2"/>
        <v>0</v>
      </c>
      <c r="U20" s="42">
        <f t="shared" si="2"/>
        <v>3256646.3200000008</v>
      </c>
      <c r="V20" s="42">
        <f t="shared" si="2"/>
        <v>9783399.3399999999</v>
      </c>
      <c r="W20" s="42">
        <f t="shared" si="2"/>
        <v>0</v>
      </c>
      <c r="X20" s="42">
        <f t="shared" si="2"/>
        <v>3256646.3200000008</v>
      </c>
      <c r="Y20" s="42">
        <f t="shared" si="2"/>
        <v>13040045.66</v>
      </c>
      <c r="Z20" s="39"/>
      <c r="AA20" s="41"/>
      <c r="AB20" s="83"/>
      <c r="AC20" s="27"/>
      <c r="AD20" s="27"/>
      <c r="AE20" s="27"/>
    </row>
    <row r="21" spans="1:35" s="27" customFormat="1" ht="18" customHeight="1" x14ac:dyDescent="0.2">
      <c r="A21" s="73" t="s">
        <v>43</v>
      </c>
      <c r="B21" s="74"/>
      <c r="G21" s="31"/>
      <c r="I21" s="61"/>
      <c r="J21" s="61"/>
      <c r="K21" s="61"/>
      <c r="L21" s="75"/>
      <c r="M21" s="75"/>
      <c r="N21" s="75"/>
      <c r="O21" s="75"/>
      <c r="P21" s="75"/>
      <c r="Q21" s="75"/>
      <c r="R21" s="75"/>
      <c r="S21" s="75"/>
      <c r="T21" s="75"/>
      <c r="U21" s="75"/>
      <c r="V21" s="75"/>
      <c r="W21" s="75"/>
      <c r="X21" s="75"/>
      <c r="Y21" s="75"/>
      <c r="Z21" s="75"/>
      <c r="AA21" s="81"/>
      <c r="AB21" s="75"/>
      <c r="AC21" s="75"/>
      <c r="AD21" s="75"/>
      <c r="AF21" s="41"/>
      <c r="AG21" s="40"/>
    </row>
    <row r="22" spans="1:35" s="27" customFormat="1" ht="15.75" customHeight="1" x14ac:dyDescent="0.2">
      <c r="A22" s="36" t="s">
        <v>31</v>
      </c>
      <c r="B22" s="74"/>
      <c r="G22" s="31"/>
      <c r="L22" s="75"/>
      <c r="M22" s="75"/>
      <c r="N22" s="75"/>
      <c r="O22" s="75"/>
      <c r="P22" s="75"/>
      <c r="Q22" s="75"/>
      <c r="R22" s="75"/>
      <c r="S22" s="75"/>
      <c r="T22" s="75"/>
      <c r="U22" s="75"/>
      <c r="V22" s="75"/>
      <c r="W22" s="75"/>
      <c r="X22" s="75"/>
      <c r="Y22" s="75"/>
      <c r="Z22" s="75"/>
      <c r="AA22" s="81"/>
      <c r="AB22" s="75"/>
      <c r="AC22" s="75"/>
      <c r="AD22" s="75"/>
      <c r="AF22" s="41"/>
      <c r="AG22" s="40"/>
    </row>
    <row r="23" spans="1:35" s="44" customFormat="1" ht="42.75" customHeight="1" x14ac:dyDescent="0.2">
      <c r="A23" s="63" t="s">
        <v>69</v>
      </c>
      <c r="B23" s="63" t="s">
        <v>32</v>
      </c>
      <c r="C23" s="64" t="s">
        <v>33</v>
      </c>
      <c r="D23" s="64" t="s">
        <v>34</v>
      </c>
      <c r="E23" s="64" t="s">
        <v>35</v>
      </c>
      <c r="F23" s="64" t="s">
        <v>36</v>
      </c>
      <c r="G23" s="63" t="s">
        <v>70</v>
      </c>
      <c r="H23" s="63" t="s">
        <v>71</v>
      </c>
      <c r="I23" s="65">
        <v>2612440.02</v>
      </c>
      <c r="J23" s="65">
        <v>2612440.02</v>
      </c>
      <c r="K23" s="65">
        <v>0</v>
      </c>
      <c r="L23" s="66">
        <f>SUM(I23:K23)</f>
        <v>5224880.04</v>
      </c>
      <c r="M23" s="65"/>
      <c r="N23" s="65"/>
      <c r="O23" s="65"/>
      <c r="P23" s="65"/>
      <c r="Q23" s="65"/>
      <c r="R23" s="67"/>
      <c r="S23" s="67"/>
      <c r="T23" s="67"/>
      <c r="U23" s="65">
        <v>243353.67999999912</v>
      </c>
      <c r="V23" s="65">
        <f t="shared" ref="V23:X24" si="3">I23-M23+P23+S23</f>
        <v>2612440.02</v>
      </c>
      <c r="W23" s="65">
        <f t="shared" si="3"/>
        <v>2612440.02</v>
      </c>
      <c r="X23" s="65">
        <f t="shared" si="3"/>
        <v>243353.67999999912</v>
      </c>
      <c r="Y23" s="66">
        <f>SUM(V23:X23)</f>
        <v>5468233.7199999988</v>
      </c>
      <c r="Z23" s="43"/>
      <c r="AA23" s="80">
        <v>2</v>
      </c>
      <c r="AB23" s="68"/>
      <c r="AF23" s="68"/>
    </row>
    <row r="24" spans="1:35" s="44" customFormat="1" ht="42.75" customHeight="1" x14ac:dyDescent="0.2">
      <c r="A24" s="63" t="s">
        <v>37</v>
      </c>
      <c r="B24" s="63" t="s">
        <v>32</v>
      </c>
      <c r="C24" s="64" t="s">
        <v>33</v>
      </c>
      <c r="D24" s="64" t="s">
        <v>34</v>
      </c>
      <c r="E24" s="64" t="s">
        <v>35</v>
      </c>
      <c r="F24" s="64" t="s">
        <v>36</v>
      </c>
      <c r="G24" s="63" t="s">
        <v>42</v>
      </c>
      <c r="H24" s="63" t="s">
        <v>41</v>
      </c>
      <c r="I24" s="65">
        <v>3500000</v>
      </c>
      <c r="J24" s="65">
        <v>0</v>
      </c>
      <c r="K24" s="65">
        <v>2000000</v>
      </c>
      <c r="L24" s="66">
        <f>SUM(I24:K24)</f>
        <v>5500000</v>
      </c>
      <c r="M24" s="65"/>
      <c r="N24" s="65"/>
      <c r="O24" s="65">
        <f>K24</f>
        <v>2000000</v>
      </c>
      <c r="P24" s="65">
        <v>5630720.5099999998</v>
      </c>
      <c r="Q24" s="65"/>
      <c r="R24" s="65"/>
      <c r="S24" s="67"/>
      <c r="T24" s="67">
        <v>3500000</v>
      </c>
      <c r="U24" s="67"/>
      <c r="V24" s="65">
        <f t="shared" si="3"/>
        <v>9130720.5099999998</v>
      </c>
      <c r="W24" s="65">
        <f t="shared" si="3"/>
        <v>3500000</v>
      </c>
      <c r="X24" s="65">
        <f t="shared" si="3"/>
        <v>0</v>
      </c>
      <c r="Y24" s="66">
        <f>SUM(V24:X24)</f>
        <v>12630720.51</v>
      </c>
      <c r="Z24" s="43"/>
      <c r="AA24" s="80">
        <v>3</v>
      </c>
      <c r="AB24" s="68"/>
      <c r="AF24" s="68"/>
    </row>
    <row r="25" spans="1:35" s="37" customFormat="1" ht="14.25" customHeight="1" x14ac:dyDescent="0.2">
      <c r="B25" s="87"/>
      <c r="C25" s="87"/>
      <c r="D25" s="87"/>
      <c r="E25" s="87"/>
      <c r="F25" s="87"/>
      <c r="G25" s="87"/>
      <c r="H25" s="88"/>
      <c r="I25" s="38">
        <f>SUM(I23:I24)</f>
        <v>6112440.0199999996</v>
      </c>
      <c r="J25" s="38">
        <f t="shared" ref="J25:Y25" si="4">SUM(J23:J24)</f>
        <v>2612440.02</v>
      </c>
      <c r="K25" s="38">
        <f t="shared" si="4"/>
        <v>2000000</v>
      </c>
      <c r="L25" s="38">
        <f t="shared" si="4"/>
        <v>10724880.039999999</v>
      </c>
      <c r="M25" s="38">
        <f t="shared" si="4"/>
        <v>0</v>
      </c>
      <c r="N25" s="38">
        <f t="shared" si="4"/>
        <v>0</v>
      </c>
      <c r="O25" s="38">
        <f t="shared" si="4"/>
        <v>2000000</v>
      </c>
      <c r="P25" s="38">
        <f t="shared" si="4"/>
        <v>5630720.5099999998</v>
      </c>
      <c r="Q25" s="38">
        <f t="shared" si="4"/>
        <v>0</v>
      </c>
      <c r="R25" s="38">
        <f t="shared" si="4"/>
        <v>0</v>
      </c>
      <c r="S25" s="38">
        <f t="shared" si="4"/>
        <v>0</v>
      </c>
      <c r="T25" s="38">
        <f t="shared" si="4"/>
        <v>3500000</v>
      </c>
      <c r="U25" s="38">
        <f t="shared" si="4"/>
        <v>243353.67999999912</v>
      </c>
      <c r="V25" s="38">
        <f t="shared" si="4"/>
        <v>11743160.529999999</v>
      </c>
      <c r="W25" s="38">
        <f t="shared" si="4"/>
        <v>6112440.0199999996</v>
      </c>
      <c r="X25" s="38">
        <f t="shared" si="4"/>
        <v>243353.67999999912</v>
      </c>
      <c r="Y25" s="38">
        <f t="shared" si="4"/>
        <v>18098954.229999997</v>
      </c>
      <c r="Z25" s="39"/>
      <c r="AA25" s="78"/>
      <c r="AB25" s="77"/>
      <c r="AC25" s="27"/>
      <c r="AD25" s="27"/>
      <c r="AE25" s="27"/>
      <c r="AF25" s="77"/>
      <c r="AG25" s="27"/>
      <c r="AH25" s="27"/>
      <c r="AI25" s="27"/>
    </row>
    <row r="26" spans="1:35" s="27" customFormat="1" ht="3.75" customHeight="1" x14ac:dyDescent="0.2">
      <c r="C26" s="31"/>
      <c r="D26" s="31"/>
      <c r="E26" s="31"/>
      <c r="F26" s="31"/>
      <c r="I26" s="76"/>
      <c r="J26" s="76"/>
      <c r="K26" s="76"/>
      <c r="L26" s="76"/>
      <c r="M26" s="76"/>
      <c r="N26" s="76"/>
      <c r="O26" s="76"/>
      <c r="P26" s="76"/>
      <c r="Q26" s="76"/>
      <c r="R26" s="76"/>
      <c r="S26" s="76"/>
      <c r="T26" s="76"/>
      <c r="U26" s="76"/>
      <c r="V26" s="76"/>
      <c r="W26" s="76"/>
      <c r="X26" s="76"/>
      <c r="Y26" s="76"/>
      <c r="Z26" s="43"/>
      <c r="AA26" s="41"/>
      <c r="AB26" s="68"/>
      <c r="AC26" s="44"/>
      <c r="AD26" s="44"/>
      <c r="AE26" s="44"/>
    </row>
    <row r="27" spans="1:35" s="37" customFormat="1" ht="16.5" customHeight="1" x14ac:dyDescent="0.2">
      <c r="G27" s="89" t="s">
        <v>24</v>
      </c>
      <c r="H27" s="89"/>
      <c r="I27" s="42">
        <f>I25</f>
        <v>6112440.0199999996</v>
      </c>
      <c r="J27" s="42">
        <f t="shared" ref="J27:Y27" si="5">J25</f>
        <v>2612440.02</v>
      </c>
      <c r="K27" s="42">
        <f t="shared" si="5"/>
        <v>2000000</v>
      </c>
      <c r="L27" s="42">
        <f t="shared" si="5"/>
        <v>10724880.039999999</v>
      </c>
      <c r="M27" s="42">
        <f t="shared" si="5"/>
        <v>0</v>
      </c>
      <c r="N27" s="42">
        <f t="shared" si="5"/>
        <v>0</v>
      </c>
      <c r="O27" s="42">
        <f t="shared" si="5"/>
        <v>2000000</v>
      </c>
      <c r="P27" s="42">
        <f t="shared" si="5"/>
        <v>5630720.5099999998</v>
      </c>
      <c r="Q27" s="42">
        <f t="shared" si="5"/>
        <v>0</v>
      </c>
      <c r="R27" s="42">
        <f t="shared" si="5"/>
        <v>0</v>
      </c>
      <c r="S27" s="42">
        <f t="shared" si="5"/>
        <v>0</v>
      </c>
      <c r="T27" s="42">
        <f t="shared" si="5"/>
        <v>3500000</v>
      </c>
      <c r="U27" s="42">
        <f t="shared" si="5"/>
        <v>243353.67999999912</v>
      </c>
      <c r="V27" s="42">
        <f t="shared" si="5"/>
        <v>11743160.529999999</v>
      </c>
      <c r="W27" s="42">
        <f t="shared" si="5"/>
        <v>6112440.0199999996</v>
      </c>
      <c r="X27" s="42">
        <f t="shared" si="5"/>
        <v>243353.67999999912</v>
      </c>
      <c r="Y27" s="42">
        <f t="shared" si="5"/>
        <v>18098954.229999997</v>
      </c>
      <c r="Z27" s="39"/>
      <c r="AA27" s="41"/>
      <c r="AB27" s="77"/>
      <c r="AC27" s="27"/>
      <c r="AD27" s="27"/>
      <c r="AE27" s="27"/>
    </row>
    <row r="28" spans="1:35" s="27" customFormat="1" ht="18" customHeight="1" x14ac:dyDescent="0.2">
      <c r="A28" s="73" t="s">
        <v>61</v>
      </c>
      <c r="B28" s="74"/>
      <c r="G28" s="31"/>
      <c r="I28" s="61"/>
      <c r="J28" s="61"/>
      <c r="K28" s="61"/>
      <c r="L28" s="75"/>
      <c r="M28" s="75"/>
      <c r="N28" s="75"/>
      <c r="O28" s="75"/>
      <c r="P28" s="75"/>
      <c r="Q28" s="75"/>
      <c r="R28" s="75"/>
      <c r="S28" s="75"/>
      <c r="T28" s="75"/>
      <c r="U28" s="75"/>
      <c r="V28" s="75"/>
      <c r="W28" s="75"/>
      <c r="X28" s="75"/>
      <c r="Y28" s="75"/>
      <c r="Z28" s="75"/>
      <c r="AA28" s="81"/>
      <c r="AB28" s="75"/>
      <c r="AC28" s="75"/>
      <c r="AD28" s="75"/>
      <c r="AF28" s="41"/>
      <c r="AG28" s="40"/>
    </row>
    <row r="29" spans="1:35" s="27" customFormat="1" ht="15.75" customHeight="1" x14ac:dyDescent="0.2">
      <c r="A29" s="36" t="s">
        <v>64</v>
      </c>
      <c r="B29" s="74"/>
      <c r="G29" s="31"/>
      <c r="J29" s="33"/>
      <c r="L29" s="75"/>
      <c r="M29" s="75"/>
      <c r="N29" s="75"/>
      <c r="O29" s="75"/>
      <c r="P29" s="75"/>
      <c r="Q29" s="75"/>
      <c r="R29" s="75"/>
      <c r="S29" s="75"/>
      <c r="T29" s="75"/>
      <c r="U29" s="75"/>
      <c r="V29" s="75"/>
      <c r="W29" s="75"/>
      <c r="X29" s="75"/>
      <c r="Y29" s="75"/>
      <c r="Z29" s="75"/>
      <c r="AA29" s="81"/>
      <c r="AB29" s="75"/>
      <c r="AC29" s="75"/>
      <c r="AD29" s="75"/>
      <c r="AF29" s="41"/>
      <c r="AG29" s="40"/>
    </row>
    <row r="30" spans="1:35" s="44" customFormat="1" ht="42.75" customHeight="1" x14ac:dyDescent="0.2">
      <c r="A30" s="63" t="s">
        <v>65</v>
      </c>
      <c r="B30" s="63"/>
      <c r="C30" s="64"/>
      <c r="D30" s="64" t="s">
        <v>66</v>
      </c>
      <c r="E30" s="64" t="s">
        <v>66</v>
      </c>
      <c r="F30" s="64" t="s">
        <v>66</v>
      </c>
      <c r="G30" s="63" t="s">
        <v>67</v>
      </c>
      <c r="H30" s="65" t="s">
        <v>62</v>
      </c>
      <c r="I30" s="65">
        <v>0</v>
      </c>
      <c r="J30" s="65">
        <v>444291.29</v>
      </c>
      <c r="K30" s="65">
        <v>0</v>
      </c>
      <c r="L30" s="66">
        <f>SUM(I30:K30)</f>
        <v>444291.29</v>
      </c>
      <c r="M30" s="65"/>
      <c r="N30" s="65">
        <v>243353.67999999924</v>
      </c>
      <c r="O30" s="65"/>
      <c r="P30" s="65"/>
      <c r="Q30" s="65"/>
      <c r="R30" s="65"/>
      <c r="S30" s="67"/>
      <c r="T30" s="67"/>
      <c r="U30" s="67"/>
      <c r="V30" s="65">
        <f>I30-M30+P30+S30</f>
        <v>0</v>
      </c>
      <c r="W30" s="65">
        <f>J30-N30+Q30+T30</f>
        <v>200937.61000000074</v>
      </c>
      <c r="X30" s="65">
        <f>K30-O30+R30+U30</f>
        <v>0</v>
      </c>
      <c r="Y30" s="66">
        <f>SUM(V30:X30)</f>
        <v>200937.61000000074</v>
      </c>
      <c r="Z30" s="43"/>
      <c r="AA30" s="80">
        <v>4</v>
      </c>
      <c r="AB30" s="68"/>
      <c r="AF30" s="68"/>
    </row>
    <row r="31" spans="1:35" s="37" customFormat="1" ht="14.25" customHeight="1" x14ac:dyDescent="0.2">
      <c r="B31" s="87"/>
      <c r="C31" s="87"/>
      <c r="D31" s="87"/>
      <c r="E31" s="87"/>
      <c r="F31" s="87"/>
      <c r="G31" s="87"/>
      <c r="H31" s="88"/>
      <c r="I31" s="38">
        <f t="shared" ref="I31:Y31" si="6">SUM(I30:I30)</f>
        <v>0</v>
      </c>
      <c r="J31" s="38">
        <f t="shared" si="6"/>
        <v>444291.29</v>
      </c>
      <c r="K31" s="38">
        <f t="shared" si="6"/>
        <v>0</v>
      </c>
      <c r="L31" s="38">
        <f t="shared" si="6"/>
        <v>444291.29</v>
      </c>
      <c r="M31" s="38">
        <f t="shared" si="6"/>
        <v>0</v>
      </c>
      <c r="N31" s="38">
        <f t="shared" si="6"/>
        <v>243353.67999999924</v>
      </c>
      <c r="O31" s="38">
        <f t="shared" si="6"/>
        <v>0</v>
      </c>
      <c r="P31" s="38">
        <f t="shared" si="6"/>
        <v>0</v>
      </c>
      <c r="Q31" s="38">
        <f t="shared" si="6"/>
        <v>0</v>
      </c>
      <c r="R31" s="38">
        <f t="shared" si="6"/>
        <v>0</v>
      </c>
      <c r="S31" s="38">
        <f t="shared" si="6"/>
        <v>0</v>
      </c>
      <c r="T31" s="38">
        <f t="shared" si="6"/>
        <v>0</v>
      </c>
      <c r="U31" s="38">
        <f t="shared" si="6"/>
        <v>0</v>
      </c>
      <c r="V31" s="38">
        <f t="shared" si="6"/>
        <v>0</v>
      </c>
      <c r="W31" s="38">
        <f t="shared" si="6"/>
        <v>200937.61000000074</v>
      </c>
      <c r="X31" s="38">
        <f t="shared" si="6"/>
        <v>0</v>
      </c>
      <c r="Y31" s="38">
        <f t="shared" si="6"/>
        <v>200937.61000000074</v>
      </c>
      <c r="Z31" s="39"/>
      <c r="AA31" s="78"/>
      <c r="AB31" s="83"/>
      <c r="AC31" s="27"/>
      <c r="AD31" s="27"/>
      <c r="AE31" s="27"/>
      <c r="AF31" s="83"/>
      <c r="AG31" s="27"/>
      <c r="AH31" s="27"/>
      <c r="AI31" s="27"/>
    </row>
    <row r="32" spans="1:35" s="27" customFormat="1" ht="3.75" customHeight="1" x14ac:dyDescent="0.2">
      <c r="C32" s="31"/>
      <c r="D32" s="31"/>
      <c r="E32" s="31"/>
      <c r="F32" s="31"/>
      <c r="I32" s="76"/>
      <c r="J32" s="76"/>
      <c r="K32" s="76"/>
      <c r="L32" s="76"/>
      <c r="M32" s="76"/>
      <c r="N32" s="76"/>
      <c r="O32" s="76"/>
      <c r="P32" s="76"/>
      <c r="Q32" s="76"/>
      <c r="R32" s="76"/>
      <c r="S32" s="76"/>
      <c r="T32" s="76"/>
      <c r="U32" s="76"/>
      <c r="V32" s="76"/>
      <c r="W32" s="76"/>
      <c r="X32" s="76"/>
      <c r="Y32" s="76"/>
      <c r="Z32" s="43"/>
      <c r="AA32" s="41"/>
      <c r="AB32" s="68"/>
      <c r="AC32" s="44"/>
      <c r="AD32" s="44"/>
      <c r="AE32" s="44"/>
    </row>
    <row r="33" spans="1:32" s="37" customFormat="1" ht="16.5" customHeight="1" x14ac:dyDescent="0.2">
      <c r="G33" s="89" t="s">
        <v>24</v>
      </c>
      <c r="H33" s="89"/>
      <c r="I33" s="42">
        <f>I31</f>
        <v>0</v>
      </c>
      <c r="J33" s="42">
        <f t="shared" ref="J33:Y33" si="7">J31</f>
        <v>444291.29</v>
      </c>
      <c r="K33" s="42">
        <f t="shared" si="7"/>
        <v>0</v>
      </c>
      <c r="L33" s="42">
        <f t="shared" si="7"/>
        <v>444291.29</v>
      </c>
      <c r="M33" s="42">
        <f t="shared" si="7"/>
        <v>0</v>
      </c>
      <c r="N33" s="42">
        <f t="shared" si="7"/>
        <v>243353.67999999924</v>
      </c>
      <c r="O33" s="42">
        <f t="shared" si="7"/>
        <v>0</v>
      </c>
      <c r="P33" s="42">
        <f t="shared" si="7"/>
        <v>0</v>
      </c>
      <c r="Q33" s="42">
        <f t="shared" si="7"/>
        <v>0</v>
      </c>
      <c r="R33" s="42">
        <f t="shared" si="7"/>
        <v>0</v>
      </c>
      <c r="S33" s="42">
        <f t="shared" si="7"/>
        <v>0</v>
      </c>
      <c r="T33" s="42">
        <f t="shared" si="7"/>
        <v>0</v>
      </c>
      <c r="U33" s="42">
        <f t="shared" si="7"/>
        <v>0</v>
      </c>
      <c r="V33" s="42">
        <f t="shared" si="7"/>
        <v>0</v>
      </c>
      <c r="W33" s="42">
        <f t="shared" si="7"/>
        <v>200937.61000000074</v>
      </c>
      <c r="X33" s="42">
        <f t="shared" si="7"/>
        <v>0</v>
      </c>
      <c r="Y33" s="42">
        <f t="shared" si="7"/>
        <v>200937.61000000074</v>
      </c>
      <c r="Z33" s="39"/>
      <c r="AA33" s="41"/>
      <c r="AB33" s="83"/>
      <c r="AC33" s="27"/>
      <c r="AD33" s="27"/>
      <c r="AE33" s="27"/>
    </row>
    <row r="34" spans="1:32" s="27" customFormat="1" ht="3.75" customHeight="1" x14ac:dyDescent="0.2">
      <c r="C34" s="31"/>
      <c r="D34" s="31"/>
      <c r="E34" s="31"/>
      <c r="F34" s="31"/>
      <c r="I34" s="76"/>
      <c r="J34" s="76"/>
      <c r="K34" s="76"/>
      <c r="L34" s="76"/>
      <c r="M34" s="76"/>
      <c r="N34" s="76"/>
      <c r="O34" s="76"/>
      <c r="P34" s="76"/>
      <c r="Q34" s="76"/>
      <c r="R34" s="76"/>
      <c r="S34" s="76"/>
      <c r="T34" s="76"/>
      <c r="U34" s="76"/>
      <c r="V34" s="76"/>
      <c r="W34" s="76"/>
      <c r="X34" s="76"/>
      <c r="Y34" s="76"/>
      <c r="Z34" s="43"/>
      <c r="AA34" s="41"/>
      <c r="AB34" s="68"/>
      <c r="AC34" s="44"/>
      <c r="AD34" s="44"/>
      <c r="AE34" s="44"/>
    </row>
    <row r="35" spans="1:32" s="37" customFormat="1" ht="16.5" customHeight="1" x14ac:dyDescent="0.2">
      <c r="G35" s="89" t="s">
        <v>63</v>
      </c>
      <c r="H35" s="89"/>
      <c r="I35" s="42">
        <f>I33+I27+I20</f>
        <v>15895839.359999999</v>
      </c>
      <c r="J35" s="42">
        <f t="shared" ref="J35:Y35" si="8">J33+J27+J20</f>
        <v>6313377.6300000008</v>
      </c>
      <c r="K35" s="42">
        <f t="shared" si="8"/>
        <v>2000000</v>
      </c>
      <c r="L35" s="42">
        <f t="shared" si="8"/>
        <v>24209216.989999998</v>
      </c>
      <c r="M35" s="42">
        <f t="shared" si="8"/>
        <v>0</v>
      </c>
      <c r="N35" s="42">
        <f t="shared" si="8"/>
        <v>3500000</v>
      </c>
      <c r="O35" s="42">
        <f t="shared" si="8"/>
        <v>2000000</v>
      </c>
      <c r="P35" s="42">
        <f t="shared" si="8"/>
        <v>5630720.5099999998</v>
      </c>
      <c r="Q35" s="42">
        <f t="shared" si="8"/>
        <v>0</v>
      </c>
      <c r="R35" s="42">
        <f t="shared" si="8"/>
        <v>0</v>
      </c>
      <c r="S35" s="42">
        <f t="shared" si="8"/>
        <v>0</v>
      </c>
      <c r="T35" s="42">
        <f t="shared" si="8"/>
        <v>3500000</v>
      </c>
      <c r="U35" s="42">
        <f t="shared" si="8"/>
        <v>3500000</v>
      </c>
      <c r="V35" s="42">
        <f t="shared" si="8"/>
        <v>21526559.869999997</v>
      </c>
      <c r="W35" s="42">
        <f t="shared" si="8"/>
        <v>6313377.6299999999</v>
      </c>
      <c r="X35" s="42">
        <f t="shared" si="8"/>
        <v>3500000</v>
      </c>
      <c r="Y35" s="42">
        <f t="shared" si="8"/>
        <v>31339937.499999996</v>
      </c>
      <c r="Z35" s="39"/>
      <c r="AA35" s="41"/>
      <c r="AB35" s="83"/>
      <c r="AC35" s="27"/>
      <c r="AD35" s="27"/>
      <c r="AE35" s="27"/>
    </row>
    <row r="36" spans="1:32" s="44" customFormat="1" ht="16.5" customHeight="1" x14ac:dyDescent="0.2">
      <c r="G36" s="45"/>
      <c r="H36" s="45"/>
      <c r="I36" s="45"/>
      <c r="J36" s="45"/>
      <c r="K36" s="46"/>
      <c r="L36" s="46"/>
      <c r="M36" s="46"/>
      <c r="N36" s="46"/>
      <c r="O36" s="46"/>
      <c r="P36" s="46"/>
      <c r="Q36" s="46"/>
      <c r="R36" s="46"/>
      <c r="S36" s="46"/>
      <c r="T36" s="46"/>
      <c r="U36" s="46"/>
      <c r="V36" s="46"/>
      <c r="W36" s="62"/>
      <c r="X36" s="62" t="e">
        <f>#REF!-#REF!</f>
        <v>#REF!</v>
      </c>
      <c r="Y36" s="62" t="e">
        <f>#REF!-#REF!</f>
        <v>#REF!</v>
      </c>
      <c r="Z36" s="43"/>
      <c r="AA36" s="41"/>
      <c r="AB36" s="47"/>
      <c r="AC36" s="48"/>
      <c r="AD36" s="48"/>
      <c r="AE36" s="48"/>
    </row>
    <row r="37" spans="1:32" s="27" customFormat="1" ht="15" customHeight="1" x14ac:dyDescent="0.2">
      <c r="A37" s="86" t="s">
        <v>8</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70"/>
      <c r="AF37" s="49"/>
    </row>
    <row r="38" spans="1:32" s="52" customFormat="1" ht="27" customHeight="1" x14ac:dyDescent="0.2">
      <c r="A38" s="50">
        <v>1</v>
      </c>
      <c r="B38" s="90" t="s">
        <v>74</v>
      </c>
      <c r="C38" s="91"/>
      <c r="D38" s="91"/>
      <c r="E38" s="91"/>
      <c r="F38" s="91"/>
      <c r="G38" s="91"/>
      <c r="H38" s="91"/>
      <c r="I38" s="91"/>
      <c r="J38" s="91"/>
      <c r="K38" s="91"/>
      <c r="L38" s="91"/>
      <c r="M38" s="91"/>
      <c r="N38" s="91"/>
      <c r="O38" s="91"/>
      <c r="P38" s="91"/>
      <c r="Q38" s="91"/>
      <c r="R38" s="91"/>
      <c r="S38" s="91"/>
      <c r="T38" s="91"/>
      <c r="U38" s="91"/>
      <c r="V38" s="91"/>
      <c r="W38" s="91"/>
      <c r="X38" s="91"/>
      <c r="Y38" s="91"/>
      <c r="Z38" s="91"/>
      <c r="AA38" s="92"/>
      <c r="AB38" s="82"/>
      <c r="AC38" s="27"/>
      <c r="AD38" s="27"/>
      <c r="AE38" s="27"/>
      <c r="AF38" s="51"/>
    </row>
    <row r="39" spans="1:32" s="27" customFormat="1" ht="4.5" customHeight="1" x14ac:dyDescent="0.2">
      <c r="C39" s="31"/>
      <c r="D39" s="31"/>
      <c r="E39" s="31"/>
      <c r="F39" s="31"/>
      <c r="O39" s="53"/>
      <c r="P39" s="53"/>
      <c r="Q39" s="53"/>
      <c r="R39" s="53"/>
      <c r="S39" s="53"/>
      <c r="T39" s="53"/>
      <c r="U39" s="53"/>
      <c r="V39" s="53"/>
      <c r="W39" s="53"/>
      <c r="X39" s="53"/>
      <c r="AA39" s="35"/>
      <c r="AB39" s="35"/>
      <c r="AD39" s="35"/>
      <c r="AF39" s="82"/>
    </row>
    <row r="40" spans="1:32" s="52" customFormat="1" ht="39" customHeight="1" x14ac:dyDescent="0.2">
      <c r="A40" s="50">
        <v>2</v>
      </c>
      <c r="B40" s="90" t="s">
        <v>73</v>
      </c>
      <c r="C40" s="91"/>
      <c r="D40" s="91"/>
      <c r="E40" s="91"/>
      <c r="F40" s="91"/>
      <c r="G40" s="91"/>
      <c r="H40" s="91"/>
      <c r="I40" s="91"/>
      <c r="J40" s="91"/>
      <c r="K40" s="91"/>
      <c r="L40" s="91"/>
      <c r="M40" s="91"/>
      <c r="N40" s="91"/>
      <c r="O40" s="91"/>
      <c r="P40" s="91"/>
      <c r="Q40" s="91"/>
      <c r="R40" s="91"/>
      <c r="S40" s="91"/>
      <c r="T40" s="91"/>
      <c r="U40" s="91"/>
      <c r="V40" s="91"/>
      <c r="W40" s="91"/>
      <c r="X40" s="91"/>
      <c r="Y40" s="91"/>
      <c r="Z40" s="91"/>
      <c r="AA40" s="92"/>
      <c r="AB40" s="83"/>
      <c r="AC40" s="27"/>
      <c r="AD40" s="27"/>
      <c r="AE40" s="27"/>
      <c r="AF40" s="51"/>
    </row>
    <row r="41" spans="1:32" s="27" customFormat="1" ht="4.5" customHeight="1" x14ac:dyDescent="0.2">
      <c r="C41" s="31"/>
      <c r="D41" s="31"/>
      <c r="E41" s="31"/>
      <c r="F41" s="31"/>
      <c r="O41" s="53"/>
      <c r="P41" s="53"/>
      <c r="Q41" s="53"/>
      <c r="R41" s="53"/>
      <c r="S41" s="53"/>
      <c r="T41" s="53"/>
      <c r="U41" s="53"/>
      <c r="V41" s="53"/>
      <c r="W41" s="53"/>
      <c r="X41" s="53"/>
      <c r="AA41" s="35"/>
      <c r="AB41" s="35"/>
      <c r="AD41" s="35"/>
      <c r="AF41" s="84"/>
    </row>
    <row r="42" spans="1:32" s="52" customFormat="1" ht="39" customHeight="1" x14ac:dyDescent="0.2">
      <c r="A42" s="50">
        <v>3</v>
      </c>
      <c r="B42" s="90" t="s">
        <v>72</v>
      </c>
      <c r="C42" s="91"/>
      <c r="D42" s="91"/>
      <c r="E42" s="91"/>
      <c r="F42" s="91"/>
      <c r="G42" s="91"/>
      <c r="H42" s="91"/>
      <c r="I42" s="91"/>
      <c r="J42" s="91"/>
      <c r="K42" s="91"/>
      <c r="L42" s="91"/>
      <c r="M42" s="91"/>
      <c r="N42" s="91"/>
      <c r="O42" s="91"/>
      <c r="P42" s="91"/>
      <c r="Q42" s="91"/>
      <c r="R42" s="91"/>
      <c r="S42" s="91"/>
      <c r="T42" s="91"/>
      <c r="U42" s="91"/>
      <c r="V42" s="91"/>
      <c r="W42" s="91"/>
      <c r="X42" s="91"/>
      <c r="Y42" s="91"/>
      <c r="Z42" s="91"/>
      <c r="AA42" s="92"/>
      <c r="AB42" s="83"/>
      <c r="AC42" s="27"/>
      <c r="AD42" s="27"/>
      <c r="AE42" s="27"/>
      <c r="AF42" s="51"/>
    </row>
    <row r="43" spans="1:32" s="27" customFormat="1" ht="4.5" customHeight="1" x14ac:dyDescent="0.2">
      <c r="C43" s="31"/>
      <c r="D43" s="31"/>
      <c r="E43" s="31"/>
      <c r="F43" s="31"/>
      <c r="O43" s="53"/>
      <c r="P43" s="53"/>
      <c r="Q43" s="53"/>
      <c r="R43" s="53"/>
      <c r="S43" s="53"/>
      <c r="T43" s="53"/>
      <c r="U43" s="53"/>
      <c r="V43" s="53"/>
      <c r="W43" s="53"/>
      <c r="X43" s="53"/>
      <c r="AA43" s="35"/>
      <c r="AB43" s="35"/>
      <c r="AD43" s="35"/>
      <c r="AF43" s="83"/>
    </row>
    <row r="44" spans="1:32" s="52" customFormat="1" ht="25.5" customHeight="1" x14ac:dyDescent="0.2">
      <c r="A44" s="50">
        <v>4</v>
      </c>
      <c r="B44" s="90" t="s">
        <v>68</v>
      </c>
      <c r="C44" s="91"/>
      <c r="D44" s="91"/>
      <c r="E44" s="91"/>
      <c r="F44" s="91"/>
      <c r="G44" s="91"/>
      <c r="H44" s="91"/>
      <c r="I44" s="91"/>
      <c r="J44" s="91"/>
      <c r="K44" s="91"/>
      <c r="L44" s="91"/>
      <c r="M44" s="91"/>
      <c r="N44" s="91"/>
      <c r="O44" s="91"/>
      <c r="P44" s="91"/>
      <c r="Q44" s="91"/>
      <c r="R44" s="91"/>
      <c r="S44" s="91"/>
      <c r="T44" s="91"/>
      <c r="U44" s="91"/>
      <c r="V44" s="91"/>
      <c r="W44" s="91"/>
      <c r="X44" s="91"/>
      <c r="Y44" s="91"/>
      <c r="Z44" s="91"/>
      <c r="AA44" s="92"/>
      <c r="AB44" s="84"/>
      <c r="AC44" s="27"/>
      <c r="AD44" s="27"/>
      <c r="AE44" s="27"/>
      <c r="AF44" s="51"/>
    </row>
    <row r="45" spans="1:32" s="27" customFormat="1" ht="4.5" customHeight="1" x14ac:dyDescent="0.2">
      <c r="C45" s="31"/>
      <c r="D45" s="31"/>
      <c r="E45" s="31"/>
      <c r="F45" s="31"/>
      <c r="O45" s="53"/>
      <c r="P45" s="53"/>
      <c r="Q45" s="53"/>
      <c r="R45" s="53"/>
      <c r="S45" s="53"/>
      <c r="T45" s="53"/>
      <c r="U45" s="53"/>
      <c r="V45" s="53"/>
      <c r="W45" s="53"/>
      <c r="X45" s="53"/>
      <c r="AA45" s="35"/>
      <c r="AB45" s="35"/>
      <c r="AD45" s="35"/>
      <c r="AF45" s="83"/>
    </row>
    <row r="46" spans="1:32" s="27" customFormat="1" ht="37.5" customHeight="1" x14ac:dyDescent="0.2">
      <c r="A46" s="85" t="s">
        <v>9</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C46" s="35"/>
      <c r="AE46" s="70"/>
    </row>
    <row r="47" spans="1:32" s="27" customFormat="1" ht="5.25" customHeight="1" x14ac:dyDescent="0.2">
      <c r="C47" s="31"/>
      <c r="D47" s="31"/>
      <c r="E47" s="31"/>
      <c r="F47" s="31"/>
      <c r="AA47" s="49"/>
      <c r="AB47" s="49"/>
      <c r="AC47" s="49"/>
      <c r="AD47" s="49"/>
      <c r="AE47" s="49"/>
    </row>
    <row r="48" spans="1:32" s="27" customFormat="1" x14ac:dyDescent="0.2">
      <c r="A48" s="99" t="s">
        <v>16</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C48" s="35"/>
      <c r="AE48" s="70"/>
    </row>
    <row r="49" spans="1:32" s="27" customFormat="1" x14ac:dyDescent="0.2">
      <c r="C49" s="31"/>
      <c r="D49" s="31"/>
      <c r="E49" s="31"/>
      <c r="F49" s="31"/>
      <c r="AC49" s="35"/>
      <c r="AE49" s="70"/>
    </row>
    <row r="50" spans="1:32" s="27" customFormat="1" ht="12.75" customHeight="1" x14ac:dyDescent="0.2">
      <c r="A50" s="99" t="s">
        <v>75</v>
      </c>
      <c r="B50" s="99"/>
      <c r="C50" s="99"/>
      <c r="D50" s="99"/>
      <c r="E50" s="99"/>
      <c r="F50" s="99"/>
      <c r="G50" s="99"/>
      <c r="H50" s="99"/>
      <c r="I50" s="99"/>
      <c r="J50" s="99"/>
      <c r="K50" s="99"/>
      <c r="L50" s="99"/>
      <c r="M50" s="99" t="s">
        <v>76</v>
      </c>
      <c r="N50" s="99"/>
      <c r="O50" s="99"/>
      <c r="P50" s="99"/>
      <c r="Q50" s="99"/>
      <c r="R50" s="99"/>
      <c r="S50" s="99"/>
      <c r="T50" s="99"/>
      <c r="U50" s="99"/>
      <c r="V50" s="99"/>
      <c r="W50" s="99"/>
      <c r="X50" s="99"/>
      <c r="Y50" s="99"/>
      <c r="Z50" s="99"/>
      <c r="AA50" s="99"/>
    </row>
    <row r="51" spans="1:32" s="27" customFormat="1" ht="12.75" customHeight="1" x14ac:dyDescent="0.2">
      <c r="A51" s="99" t="s">
        <v>40</v>
      </c>
      <c r="B51" s="99"/>
      <c r="C51" s="99"/>
      <c r="D51" s="99"/>
      <c r="E51" s="99"/>
      <c r="F51" s="99"/>
      <c r="G51" s="99"/>
      <c r="H51" s="99"/>
      <c r="I51" s="99"/>
      <c r="J51" s="99"/>
      <c r="K51" s="99"/>
      <c r="L51" s="99"/>
      <c r="M51" s="99" t="s">
        <v>78</v>
      </c>
      <c r="N51" s="99"/>
      <c r="O51" s="99"/>
      <c r="P51" s="99"/>
      <c r="Q51" s="99"/>
      <c r="R51" s="99"/>
      <c r="S51" s="99"/>
      <c r="T51" s="99"/>
      <c r="U51" s="99"/>
      <c r="V51" s="99"/>
      <c r="W51" s="99"/>
      <c r="X51" s="99"/>
      <c r="Y51" s="99"/>
      <c r="Z51" s="99"/>
      <c r="AA51" s="99"/>
      <c r="AC51" s="35"/>
      <c r="AE51" s="70"/>
    </row>
    <row r="52" spans="1:32" s="27" customFormat="1" ht="12.75" customHeight="1" x14ac:dyDescent="0.2">
      <c r="A52" s="35"/>
      <c r="B52" s="53"/>
      <c r="C52" s="35"/>
      <c r="D52" s="35"/>
      <c r="E52" s="35"/>
      <c r="F52" s="35"/>
      <c r="Y52" s="35"/>
      <c r="Z52" s="35"/>
      <c r="AA52" s="35"/>
      <c r="AC52" s="35"/>
      <c r="AE52" s="70"/>
    </row>
    <row r="53" spans="1:32" s="27" customFormat="1" ht="12.75" customHeight="1" x14ac:dyDescent="0.2">
      <c r="A53" s="100"/>
      <c r="B53" s="100"/>
      <c r="C53" s="100"/>
      <c r="D53" s="100"/>
      <c r="E53" s="100"/>
      <c r="F53" s="100"/>
      <c r="G53" s="100"/>
      <c r="Y53" s="100"/>
      <c r="Z53" s="100"/>
      <c r="AA53" s="100"/>
      <c r="AC53" s="35"/>
      <c r="AE53" s="70"/>
    </row>
    <row r="54" spans="1:32" s="27" customFormat="1" ht="12.75" customHeight="1" x14ac:dyDescent="0.2">
      <c r="B54" s="35"/>
      <c r="C54" s="53"/>
      <c r="D54" s="53"/>
      <c r="E54" s="53"/>
      <c r="F54" s="53"/>
      <c r="G54" s="35"/>
      <c r="Z54" s="35"/>
      <c r="AA54" s="35"/>
      <c r="AC54" s="35"/>
      <c r="AE54" s="70"/>
    </row>
    <row r="55" spans="1:32" s="27" customFormat="1" x14ac:dyDescent="0.2">
      <c r="A55" s="99" t="s">
        <v>12</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C55" s="35"/>
      <c r="AE55" s="70"/>
    </row>
    <row r="56" spans="1:32" s="27" customFormat="1" ht="12.75" customHeight="1" x14ac:dyDescent="0.2">
      <c r="A56" s="99" t="s">
        <v>80</v>
      </c>
      <c r="B56" s="99"/>
      <c r="C56" s="99"/>
      <c r="D56" s="99"/>
      <c r="E56" s="99"/>
      <c r="F56" s="99"/>
      <c r="G56" s="99"/>
      <c r="H56" s="99"/>
      <c r="I56" s="99"/>
      <c r="J56" s="99"/>
      <c r="K56" s="99"/>
      <c r="L56" s="99"/>
      <c r="M56" s="99" t="s">
        <v>77</v>
      </c>
      <c r="N56" s="99"/>
      <c r="O56" s="99"/>
      <c r="P56" s="99"/>
      <c r="Q56" s="99"/>
      <c r="R56" s="99"/>
      <c r="S56" s="99"/>
      <c r="T56" s="99"/>
      <c r="U56" s="99"/>
      <c r="V56" s="99"/>
      <c r="W56" s="99"/>
      <c r="X56" s="99"/>
      <c r="Y56" s="99"/>
      <c r="Z56" s="99"/>
      <c r="AA56" s="99"/>
      <c r="AC56" s="35"/>
      <c r="AE56" s="70"/>
    </row>
    <row r="57" spans="1:32" s="27" customFormat="1" x14ac:dyDescent="0.2">
      <c r="A57" s="70"/>
      <c r="B57" s="70"/>
      <c r="C57" s="70"/>
      <c r="D57" s="70"/>
      <c r="E57" s="70"/>
      <c r="F57" s="70"/>
      <c r="Z57" s="35"/>
      <c r="AA57" s="35"/>
      <c r="AC57" s="35"/>
      <c r="AE57" s="70"/>
    </row>
    <row r="58" spans="1:32" s="27" customFormat="1" x14ac:dyDescent="0.2">
      <c r="A58" s="100"/>
      <c r="B58" s="100"/>
      <c r="C58" s="100"/>
      <c r="D58" s="100"/>
      <c r="E58" s="100"/>
      <c r="F58" s="100"/>
      <c r="G58" s="100"/>
      <c r="Y58" s="100"/>
      <c r="Z58" s="100"/>
      <c r="AA58" s="100"/>
      <c r="AC58" s="35"/>
      <c r="AE58" s="70"/>
    </row>
    <row r="59" spans="1:32" s="27" customFormat="1" x14ac:dyDescent="0.2">
      <c r="A59" s="72"/>
      <c r="B59" s="72"/>
      <c r="C59" s="72"/>
      <c r="D59" s="72"/>
      <c r="E59" s="72"/>
      <c r="F59" s="72"/>
      <c r="G59" s="72"/>
      <c r="Y59" s="72"/>
      <c r="Z59" s="72"/>
      <c r="AA59" s="72"/>
      <c r="AC59" s="35"/>
      <c r="AE59" s="70"/>
    </row>
    <row r="60" spans="1:32" s="27" customFormat="1" ht="12.75" customHeight="1" x14ac:dyDescent="0.2">
      <c r="A60" s="99" t="s">
        <v>39</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C60" s="35"/>
      <c r="AE60" s="70"/>
    </row>
    <row r="61" spans="1:32" s="54" customFormat="1" x14ac:dyDescent="0.2">
      <c r="C61" s="55"/>
      <c r="D61" s="55"/>
      <c r="E61" s="55"/>
      <c r="F61" s="55"/>
      <c r="G61" s="56"/>
      <c r="H61" s="57"/>
      <c r="I61" s="57"/>
      <c r="J61" s="57"/>
      <c r="K61" s="57"/>
      <c r="L61" s="57"/>
      <c r="M61" s="57"/>
      <c r="N61" s="57"/>
      <c r="O61" s="56"/>
      <c r="P61" s="56"/>
      <c r="Q61" s="56"/>
      <c r="R61" s="56"/>
      <c r="S61" s="56"/>
      <c r="T61" s="56"/>
      <c r="U61" s="56"/>
      <c r="V61" s="56"/>
      <c r="W61" s="56"/>
      <c r="X61" s="56"/>
      <c r="Y61" s="56"/>
      <c r="Z61" s="56"/>
      <c r="AC61" s="56"/>
      <c r="AE61" s="58"/>
    </row>
    <row r="62" spans="1:32" s="54" customFormat="1" x14ac:dyDescent="0.2">
      <c r="C62" s="55"/>
      <c r="D62" s="55"/>
      <c r="E62" s="55"/>
      <c r="F62" s="55"/>
      <c r="O62" s="59"/>
      <c r="P62" s="59"/>
      <c r="Q62" s="59"/>
      <c r="R62" s="59"/>
      <c r="S62" s="59"/>
      <c r="T62" s="59"/>
      <c r="U62" s="59"/>
      <c r="V62" s="59"/>
      <c r="W62" s="59"/>
      <c r="X62" s="59"/>
      <c r="AD62" s="56"/>
      <c r="AF62" s="58"/>
    </row>
    <row r="63" spans="1:32" s="54" customFormat="1" x14ac:dyDescent="0.2">
      <c r="C63" s="55"/>
      <c r="D63" s="55"/>
      <c r="E63" s="55"/>
      <c r="F63" s="55"/>
      <c r="O63" s="59"/>
      <c r="P63" s="59"/>
      <c r="Q63" s="59"/>
      <c r="R63" s="59"/>
      <c r="S63" s="59"/>
      <c r="T63" s="59"/>
      <c r="U63" s="59"/>
      <c r="V63" s="59"/>
      <c r="W63" s="59"/>
      <c r="X63" s="59"/>
      <c r="AD63" s="56"/>
      <c r="AF63" s="58"/>
    </row>
    <row r="64" spans="1:32" s="54" customFormat="1" ht="14.25" customHeight="1" x14ac:dyDescent="0.2">
      <c r="C64" s="55"/>
      <c r="D64" s="55"/>
      <c r="E64" s="55"/>
      <c r="F64" s="55"/>
      <c r="O64" s="59"/>
      <c r="P64" s="59"/>
      <c r="Q64" s="59"/>
      <c r="R64" s="59"/>
      <c r="S64" s="59"/>
      <c r="T64" s="59"/>
      <c r="U64" s="59"/>
      <c r="V64" s="59"/>
      <c r="W64" s="59"/>
      <c r="X64" s="59"/>
      <c r="AD64" s="56"/>
      <c r="AF64" s="58"/>
    </row>
    <row r="65" spans="3:32" s="54" customFormat="1" ht="12.75" customHeight="1" x14ac:dyDescent="0.2">
      <c r="C65" s="55"/>
      <c r="D65" s="55"/>
      <c r="E65" s="55"/>
      <c r="F65" s="55"/>
      <c r="O65" s="59"/>
      <c r="P65" s="59"/>
      <c r="Q65" s="59"/>
      <c r="R65" s="59"/>
      <c r="S65" s="59"/>
      <c r="T65" s="59"/>
      <c r="U65" s="59"/>
      <c r="V65" s="59"/>
      <c r="W65" s="59"/>
      <c r="X65" s="59"/>
      <c r="AD65" s="56"/>
      <c r="AF65" s="58"/>
    </row>
    <row r="66" spans="3:32" s="54" customFormat="1" ht="14.25" customHeight="1" x14ac:dyDescent="0.2">
      <c r="C66" s="55"/>
      <c r="D66" s="55"/>
      <c r="E66" s="55"/>
      <c r="F66" s="55"/>
      <c r="O66" s="59"/>
      <c r="P66" s="59"/>
      <c r="Q66" s="59"/>
      <c r="R66" s="59"/>
      <c r="S66" s="59"/>
      <c r="T66" s="59"/>
      <c r="U66" s="59"/>
      <c r="V66" s="59"/>
      <c r="W66" s="59"/>
      <c r="X66" s="59"/>
      <c r="AD66" s="56"/>
      <c r="AF66" s="58"/>
    </row>
    <row r="67" spans="3:32" s="54" customFormat="1" ht="15" customHeight="1" x14ac:dyDescent="0.2">
      <c r="C67" s="55"/>
      <c r="D67" s="55"/>
      <c r="E67" s="55"/>
      <c r="F67" s="55"/>
      <c r="O67" s="59"/>
      <c r="P67" s="59"/>
      <c r="Q67" s="59"/>
      <c r="R67" s="59"/>
      <c r="S67" s="59"/>
      <c r="T67" s="59"/>
      <c r="U67" s="59"/>
      <c r="V67" s="59"/>
      <c r="W67" s="59"/>
      <c r="X67" s="59"/>
      <c r="AD67" s="56"/>
      <c r="AF67" s="58"/>
    </row>
    <row r="68" spans="3:32" s="54" customFormat="1" ht="21" customHeight="1" x14ac:dyDescent="0.2">
      <c r="C68" s="55"/>
      <c r="D68" s="55"/>
      <c r="E68" s="55"/>
      <c r="F68" s="55"/>
      <c r="O68" s="59"/>
      <c r="P68" s="59"/>
      <c r="Q68" s="59"/>
      <c r="R68" s="59"/>
      <c r="S68" s="59"/>
      <c r="T68" s="59"/>
      <c r="U68" s="59"/>
      <c r="V68" s="59"/>
      <c r="W68" s="59"/>
      <c r="X68" s="59"/>
      <c r="AD68" s="56"/>
      <c r="AF68" s="58"/>
    </row>
    <row r="69" spans="3:32" s="54" customFormat="1" ht="14.25" customHeight="1" x14ac:dyDescent="0.2">
      <c r="C69" s="55"/>
      <c r="D69" s="55"/>
      <c r="E69" s="55"/>
      <c r="F69" s="55"/>
      <c r="O69" s="59"/>
      <c r="P69" s="59"/>
      <c r="Q69" s="59"/>
      <c r="R69" s="59"/>
      <c r="S69" s="59"/>
      <c r="T69" s="59"/>
      <c r="U69" s="59"/>
      <c r="V69" s="59"/>
      <c r="W69" s="59"/>
      <c r="X69" s="59"/>
      <c r="AD69" s="56"/>
      <c r="AF69" s="58"/>
    </row>
    <row r="70" spans="3:32" ht="6.75" customHeight="1" x14ac:dyDescent="0.2"/>
    <row r="71" spans="3:32" ht="15.75" customHeight="1" x14ac:dyDescent="0.2"/>
    <row r="72" spans="3:32" ht="14.25" customHeight="1" x14ac:dyDescent="0.2"/>
    <row r="73" spans="3:32" ht="8.25" customHeight="1" x14ac:dyDescent="0.2"/>
    <row r="74" spans="3:32" ht="16.5" customHeight="1" x14ac:dyDescent="0.2"/>
    <row r="75" spans="3:32" ht="8.25" customHeight="1" x14ac:dyDescent="0.2"/>
    <row r="76" spans="3:32" ht="16.5" customHeight="1" x14ac:dyDescent="0.2"/>
    <row r="80" spans="3:32" ht="16.5" customHeight="1" x14ac:dyDescent="0.2"/>
    <row r="81" spans="27:27" customFormat="1" ht="4.5" customHeight="1" x14ac:dyDescent="0.2">
      <c r="AA81" s="69"/>
    </row>
    <row r="82" spans="27:27" customFormat="1" ht="16.5" customHeight="1" x14ac:dyDescent="0.2">
      <c r="AA82" s="69"/>
    </row>
    <row r="83" spans="27:27" customFormat="1" ht="4.5" customHeight="1" x14ac:dyDescent="0.2">
      <c r="AA83" s="69"/>
    </row>
    <row r="84" spans="27:27" customFormat="1" ht="21.75" customHeight="1" x14ac:dyDescent="0.2">
      <c r="AA84" s="69"/>
    </row>
    <row r="85" spans="27:27" customFormat="1" ht="4.5" customHeight="1" x14ac:dyDescent="0.2">
      <c r="AA85" s="69"/>
    </row>
    <row r="86" spans="27:27" customFormat="1" ht="16.5" customHeight="1" x14ac:dyDescent="0.2">
      <c r="AA86" s="69"/>
    </row>
    <row r="94" spans="27:27" customFormat="1" ht="51" customHeight="1" x14ac:dyDescent="0.2">
      <c r="AA94" s="69"/>
    </row>
  </sheetData>
  <mergeCells count="33">
    <mergeCell ref="A60:AA60"/>
    <mergeCell ref="A48:AA48"/>
    <mergeCell ref="A50:L50"/>
    <mergeCell ref="A51:L51"/>
    <mergeCell ref="A53:G53"/>
    <mergeCell ref="Y53:AA53"/>
    <mergeCell ref="A55:AA55"/>
    <mergeCell ref="A56:L56"/>
    <mergeCell ref="A58:G58"/>
    <mergeCell ref="Y58:AA58"/>
    <mergeCell ref="M50:AA50"/>
    <mergeCell ref="M51:AA51"/>
    <mergeCell ref="M56:AA56"/>
    <mergeCell ref="A1:AA1"/>
    <mergeCell ref="A2:AA2"/>
    <mergeCell ref="A4:AA4"/>
    <mergeCell ref="A5:AA5"/>
    <mergeCell ref="A7:AA7"/>
    <mergeCell ref="A10:Y10"/>
    <mergeCell ref="A46:AA46"/>
    <mergeCell ref="A37:AA37"/>
    <mergeCell ref="B25:H25"/>
    <mergeCell ref="G27:H27"/>
    <mergeCell ref="B38:AA38"/>
    <mergeCell ref="B18:H18"/>
    <mergeCell ref="G20:H20"/>
    <mergeCell ref="AA16:AA17"/>
    <mergeCell ref="B31:H31"/>
    <mergeCell ref="G33:H33"/>
    <mergeCell ref="G35:H35"/>
    <mergeCell ref="B42:AA42"/>
    <mergeCell ref="B40:AA40"/>
    <mergeCell ref="B44:AA44"/>
  </mergeCells>
  <printOptions horizontalCentered="1"/>
  <pageMargins left="0.78740157480314965" right="0.19685039370078741" top="0.19685039370078741" bottom="0.39370078740157483" header="0" footer="0"/>
  <pageSetup paperSize="5" scale="51" orientation="landscape" r:id="rId1"/>
  <headerFooter>
    <oddFooter>&amp;L      Elaboró: Dirección General de Obra Pública.&amp;R&amp;P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II (Dict. Obra P.) </vt:lpstr>
      <vt:lpstr>'ANEXO II (Dict. Obra P.) '!Área_de_impresión</vt:lpstr>
      <vt:lpstr>'ANEXO II (Dict. Obra P.) '!Títulos_a_imprimir</vt:lpstr>
    </vt:vector>
  </TitlesOfParts>
  <Company>Grafcom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CORTESL</dc:creator>
  <cp:lastModifiedBy>SHA-13725</cp:lastModifiedBy>
  <cp:lastPrinted>2021-10-12T20:28:50Z</cp:lastPrinted>
  <dcterms:created xsi:type="dcterms:W3CDTF">2009-02-09T20:43:16Z</dcterms:created>
  <dcterms:modified xsi:type="dcterms:W3CDTF">2021-10-22T15:11:05Z</dcterms:modified>
</cp:coreProperties>
</file>