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SHA-13723\Desktop\"/>
    </mc:Choice>
  </mc:AlternateContent>
  <xr:revisionPtr revIDLastSave="0" documentId="8_{81B3EEBC-4C69-4B0C-9506-B82B500F3847}" xr6:coauthVersionLast="47" xr6:coauthVersionMax="47" xr10:uidLastSave="{00000000-0000-0000-0000-000000000000}"/>
  <bookViews>
    <workbookView xWindow="-120" yWindow="-120" windowWidth="20730" windowHeight="11160" xr2:uid="{00000000-000D-0000-FFFF-FFFF00000000}"/>
  </bookViews>
  <sheets>
    <sheet name="ANEXO II (Dict. Obra P.)  (2)" sheetId="8" r:id="rId1"/>
  </sheets>
  <definedNames>
    <definedName name="_xlnm._FilterDatabase" localSheetId="0" hidden="1">'ANEXO II (Dict. Obra P.)  (2)'!$A$12:$T$14</definedName>
    <definedName name="_xlnm.Print_Area" localSheetId="0">'ANEXO II (Dict. Obra P.)  (2)'!$A$1:$V$55</definedName>
    <definedName name="_xlnm.Print_Titles" localSheetId="0">'ANEXO II (Dict. Obra P.)  (2)'!$1:$13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0" i="8" l="1"/>
  <c r="L30" i="8"/>
  <c r="M30" i="8"/>
  <c r="N30" i="8"/>
  <c r="N32" i="8" s="1"/>
  <c r="O30" i="8"/>
  <c r="P30" i="8"/>
  <c r="Q30" i="8"/>
  <c r="I30" i="8"/>
  <c r="J32" i="8"/>
  <c r="L32" i="8"/>
  <c r="M32" i="8"/>
  <c r="O32" i="8"/>
  <c r="P32" i="8"/>
  <c r="Q32" i="8"/>
  <c r="I32" i="8"/>
  <c r="S29" i="8"/>
  <c r="S30" i="8" s="1"/>
  <c r="S32" i="8" s="1"/>
  <c r="R29" i="8"/>
  <c r="R30" i="8" s="1"/>
  <c r="R32" i="8" s="1"/>
  <c r="K29" i="8"/>
  <c r="K30" i="8" s="1"/>
  <c r="K32" i="8" s="1"/>
  <c r="T29" i="8" l="1"/>
  <c r="T30" i="8" s="1"/>
  <c r="T32" i="8" s="1"/>
  <c r="O24" i="8"/>
  <c r="O26" i="8" s="1"/>
  <c r="O34" i="8" s="1"/>
  <c r="J24" i="8" l="1"/>
  <c r="J26" i="8" s="1"/>
  <c r="J34" i="8" s="1"/>
  <c r="L24" i="8"/>
  <c r="L26" i="8" s="1"/>
  <c r="L34" i="8" s="1"/>
  <c r="M24" i="8"/>
  <c r="M26" i="8" s="1"/>
  <c r="M34" i="8" s="1"/>
  <c r="N24" i="8"/>
  <c r="N26" i="8" s="1"/>
  <c r="N34" i="8" s="1"/>
  <c r="P24" i="8"/>
  <c r="P26" i="8" s="1"/>
  <c r="P34" i="8" s="1"/>
  <c r="Q24" i="8"/>
  <c r="Q26" i="8" s="1"/>
  <c r="Q34" i="8" s="1"/>
  <c r="I24" i="8"/>
  <c r="I26" i="8" s="1"/>
  <c r="I34" i="8" s="1"/>
  <c r="S19" i="8"/>
  <c r="R19" i="8"/>
  <c r="K19" i="8"/>
  <c r="S18" i="8"/>
  <c r="R18" i="8"/>
  <c r="K18" i="8"/>
  <c r="S17" i="8"/>
  <c r="R17" i="8"/>
  <c r="K17" i="8"/>
  <c r="T18" i="8" l="1"/>
  <c r="T17" i="8"/>
  <c r="T19" i="8"/>
  <c r="S23" i="8" l="1"/>
  <c r="R23" i="8"/>
  <c r="K23" i="8"/>
  <c r="R21" i="8"/>
  <c r="S21" i="8"/>
  <c r="K21" i="8"/>
  <c r="T23" i="8" l="1"/>
  <c r="T21" i="8"/>
  <c r="S16" i="8" l="1"/>
  <c r="R16" i="8"/>
  <c r="K16" i="8"/>
  <c r="T16" i="8" l="1"/>
  <c r="S22" i="8"/>
  <c r="R22" i="8"/>
  <c r="K22" i="8"/>
  <c r="S20" i="8"/>
  <c r="R20" i="8"/>
  <c r="K20" i="8"/>
  <c r="S35" i="8"/>
  <c r="R35" i="8"/>
  <c r="K24" i="8" l="1"/>
  <c r="K26" i="8" s="1"/>
  <c r="K34" i="8" s="1"/>
  <c r="R24" i="8"/>
  <c r="R26" i="8" s="1"/>
  <c r="R34" i="8" s="1"/>
  <c r="S24" i="8"/>
  <c r="S26" i="8" s="1"/>
  <c r="S34" i="8" s="1"/>
  <c r="T22" i="8"/>
  <c r="T20" i="8"/>
  <c r="T24" i="8" l="1"/>
  <c r="T26" i="8" s="1"/>
  <c r="T34" i="8" s="1"/>
</calcChain>
</file>

<file path=xl/sharedStrings.xml><?xml version="1.0" encoding="utf-8"?>
<sst xmlns="http://schemas.openxmlformats.org/spreadsheetml/2006/main" count="119" uniqueCount="79">
  <si>
    <t>DIRECCION GENERAL DE OBRA PÚBLICA</t>
  </si>
  <si>
    <t>PROG.</t>
  </si>
  <si>
    <t>SUB PROG.</t>
  </si>
  <si>
    <t>NOMBRE DE LA OBRA</t>
  </si>
  <si>
    <t>PRESIDENCIA MUNICIPAL DE GUANAJUATO</t>
  </si>
  <si>
    <t>Presidente</t>
  </si>
  <si>
    <t>DICTAMEN</t>
  </si>
  <si>
    <t>ASIGNACION MODIFICADA 
(FINAL)</t>
  </si>
  <si>
    <t>LOCALIDAD</t>
  </si>
  <si>
    <t xml:space="preserve">J U S T I F I C A C I Ó N </t>
  </si>
  <si>
    <t>Los abajo firmantes, integrantes de la Comisión de Obra Pública del H. Ayuntamiento, aprueban en todas y cada una de sus partes dichas transferencias, de acuerdo a la relación arriba mencionada, mismas que se anexan debidamente requisitadas y que forman parte integrante del presente dictamen, mismo que se deberá someter al Ayuntamiento para la aprobación, en su caso. Lo anterior con fundamento en los artículos: 76 fracción IV inciso a), 79 fracción I, II,III y VIII, 80, 81, 83,fracción I, de la Ley Organica Municipal vigente para el Estado de Guanajuato. Se cierra el presente dictamen, firmando el mismo los integrantes de la Comisión de Obra Pública del H. Ayuntamiento, que así lo aprobarón.</t>
  </si>
  <si>
    <t>NÚM. DE OBRA</t>
  </si>
  <si>
    <t>ASIGNACIÓN AUTORIZADA</t>
  </si>
  <si>
    <t>VOCALES</t>
  </si>
  <si>
    <t>SUBCLASIFICACIÓN</t>
  </si>
  <si>
    <t>MODALIDADES POR TIPO DE PROYECTO</t>
  </si>
  <si>
    <t xml:space="preserve"> INCIDENCIA DEL PROYECTO</t>
  </si>
  <si>
    <t>Integrantes de la Comisión de Obra Pública</t>
  </si>
  <si>
    <t>CONVENIOS ESTATALES</t>
  </si>
  <si>
    <t>DISMINUCIÓN                             (CONVENIOS ESTATALES)</t>
  </si>
  <si>
    <t>AMPLIACIÓN                             (CONVENIOS ESTATALES)</t>
  </si>
  <si>
    <t>CREACIÓN                             (CONVENIOS ESTATALES)</t>
  </si>
  <si>
    <t>ASIGNACION MODIFICADA (CONVENIOS ESTATALES)</t>
  </si>
  <si>
    <t>RECURSOS ESTATALES Y MUNICIPALES</t>
  </si>
  <si>
    <t>Directa</t>
  </si>
  <si>
    <t>En la ciudad de Guanajuato, Gto., se reunierón en la oficina de Síndicos y Regidores de este Gobierno Municipal, los integrantes de la Comisión de Obra Pública del H. Ayuntamiento, a fin de llevar a cabo el análisis y evaluación de la propuesta de transferencias de Creaciones, Ampliaciones y Disminuciones a partidas del Presupuesto originalmente autorizadas para el ejercicio fiscal 2021, dos mil veintiuno.</t>
  </si>
  <si>
    <t>PROGRAMA DE OBRA PÚBLICA 2021 DEL MUNICIPIO DE GUANAJUATO</t>
  </si>
  <si>
    <t>AMPLIACIÓN                             (FONDO DE APORTACIONES PARA LA INFRAESTRUCTURA SOCIAL MUNICIPAL (FISM) 2021)</t>
  </si>
  <si>
    <t>CREACIÓN                             (FONDO DE APORTACIONES PARA LA INFRAESTRUCTURA SOCIAL MUNICIPAL (FISM) 2021)</t>
  </si>
  <si>
    <t>ASIGNACION MODIFICADA (FONDO DE APORTACIONES PARA LA INFRAESTRUCTURA SOCIAL MUNICIPAL (FISM) 2021)</t>
  </si>
  <si>
    <t>DISMINUCIÓN                             (FONDO DE APORTACIONES PARA LA INFRAESTRUCTURA SOCIAL MUNICIPAL (FISM) 2021)</t>
  </si>
  <si>
    <t>FONDO DE APORTACIONES PARA LA INFRAESTRUCTURA SOCIAL MUNICIPAL (FISM) 2021</t>
  </si>
  <si>
    <t>Secretario Interino</t>
  </si>
  <si>
    <t>Ing. Carlos Alejandro Chávez Valdez</t>
  </si>
  <si>
    <t>PROGRAMA VIVE MEJOR CON IMPULSO / 2021</t>
  </si>
  <si>
    <t>MEJORAMIENTO DE VIVIENDA</t>
  </si>
  <si>
    <t>SH</t>
  </si>
  <si>
    <t>06</t>
  </si>
  <si>
    <t>Techo firme (No material de desecho, ni lámina de cartón)</t>
  </si>
  <si>
    <t xml:space="preserve">Construcción </t>
  </si>
  <si>
    <t>Construcción de Techo Firme en el Municipio de Guanajuato, Gto., en la localidad Cañada de La Virgen</t>
  </si>
  <si>
    <t xml:space="preserve">Construcción de Techo Firme en el Municipio de Guanajuato, Gto., en la localidad El Varal </t>
  </si>
  <si>
    <t xml:space="preserve">Construcción de Techo Firme en el Municipio de Guanajuato, Gto., en la localidad El Chocolate (Barrio de Guadalupe) </t>
  </si>
  <si>
    <t>Construcción de Techo Firme en el Municipio de Guanajuato, Gto., en la localidad  Rancho de En Medio</t>
  </si>
  <si>
    <t>Construcción de Techo Firme en el Municipio de Guanajuato, Gto., en la localidad  Guanajuato, en la colonia Barrio de San Luisito</t>
  </si>
  <si>
    <t>Construcción de Techo Firme en el Municipio de Guanajuato, Gto., en la localidad  Guanajuato, en la colonia Calzada de Guadalupe</t>
  </si>
  <si>
    <t>Construcción de Techo Firme en el Municipio de Guanajuato, Gto., en la localidad  Guanajuato, en la colonia Valenciana</t>
  </si>
  <si>
    <t>Construcción de Techo Firme en el Municipio de Guanajuato, Gto., en la localidad  Marfil, en la colonia Cerro de La Coyota y El Eden</t>
  </si>
  <si>
    <t xml:space="preserve">Cañada de la Virgen </t>
  </si>
  <si>
    <t>El Varal</t>
  </si>
  <si>
    <t xml:space="preserve">El Chocolate (Barrio de Guadalupe) </t>
  </si>
  <si>
    <t xml:space="preserve">Rancho de en Medio </t>
  </si>
  <si>
    <t>Guanajuato</t>
  </si>
  <si>
    <t>Marfil</t>
  </si>
  <si>
    <t>2021/058</t>
  </si>
  <si>
    <t>2021/059</t>
  </si>
  <si>
    <t>2021/060</t>
  </si>
  <si>
    <t>2021/061</t>
  </si>
  <si>
    <t>2021/062</t>
  </si>
  <si>
    <t>2021/063</t>
  </si>
  <si>
    <t>2021/064</t>
  </si>
  <si>
    <t>FONDO DE APORTACIONES PARA LA INFRAESTRUCTURA SOCIAL MUNICIPAL / 2021</t>
  </si>
  <si>
    <t>Municipio</t>
  </si>
  <si>
    <t>2021/065</t>
  </si>
  <si>
    <t>FORMATO DE TRANSFERENCIA 3</t>
  </si>
  <si>
    <t>PRODIMDF</t>
  </si>
  <si>
    <t>2021/040</t>
  </si>
  <si>
    <t>No aplica</t>
  </si>
  <si>
    <t>Programa de Desarrollo Institucional Municipal y de las Demarcaciones Territoriales del Distrito Federal (2.00%)</t>
  </si>
  <si>
    <t xml:space="preserve"> T O T A L :</t>
  </si>
  <si>
    <t>G R A N   T O T A L :</t>
  </si>
  <si>
    <r>
      <rPr>
        <b/>
        <sz val="9.5"/>
        <rFont val="Arial Narrow"/>
        <family val="2"/>
      </rPr>
      <t>EN LA ACCIÓN IDENTIFICADA CON EL NUMERAL 2</t>
    </r>
    <r>
      <rPr>
        <sz val="9.5"/>
        <rFont val="Arial Narrow"/>
        <family val="2"/>
      </rPr>
      <t>;SE REALIZA LA DISMINUCIÓN DE RECURSOS A LA ACCIÓN 2021/040 POR LA CANTIDAD DE $184,188.34 DE RECURSOS FISMDF PARA COINVERTIR CON ENTIDADES Y DEPENDENCIAS FEDERALES Y/O ESTATALES EN ACCIONES QUE SE ESTAN GESTIONANDO RECURSOS O EN ACCIONES QUE ASÍ LO REQUIERAN.</t>
    </r>
  </si>
  <si>
    <r>
      <rPr>
        <b/>
        <sz val="9.5"/>
        <rFont val="Arial Narrow"/>
        <family val="2"/>
      </rPr>
      <t>EN LAS ACCIONES IDENTIFICADAS CON EL NUMERAL 1</t>
    </r>
    <r>
      <rPr>
        <sz val="9.5"/>
        <rFont val="Arial Narrow"/>
        <family val="2"/>
      </rPr>
      <t>; SE DA AMPLIACIÓN DE RECURSOS A LAS ACCIONES 2021/058 A 2021/065, DEL PROGRAMA VIVE MEJOR CON IMPULSO /2021, EN SU VERTIENTE TECHO FIRME; LO ANTERIOR ATENDIENDO AL OFICIO NÚM. DPOEyP/DIR/210921-004 EMITIDO POR LA DIRECCIÓN DE PROGRAMACIÓN DE OBRA, ESTUDIOS Y PROYECTOS, DONDE SOLICITAN OTORGAR UNA AMPLIACIÓN DEL PRESUPUESTO, CON EL FIN DE LLEVAR A CABO LA CONTRATACIÓN DE LAS OBRAS; YA QUE AL REALIZAR EL PROCESO DE ADJUDICACIÓN, LAS PROPUESTAS ECONÓMICAS QUE SE RECIBIERON PARA SU REVISIÓN, SE ENCUENTRAN POR ENCIMA DEL PRESUPUESTO BASE DE LOS EXPEDIENTES VALIDADOS. (SE ANEXA DOCUMENTO)</t>
    </r>
  </si>
  <si>
    <t xml:space="preserve">C. Marco Antonio Campos Briones </t>
  </si>
  <si>
    <t>Lic. Stefany Marlene Martínez Armendáriz</t>
  </si>
  <si>
    <t>Secretaria</t>
  </si>
  <si>
    <t>Lic. Patricia Preciado Puga.</t>
  </si>
  <si>
    <t>Lic. Celia Carolina Valadez Beltrán</t>
  </si>
  <si>
    <t>Referencia Oficio No. DGOP/SDGOP/121021-005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</si>
</sst>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_-[$€-2]* #,##0.00_-;\-[$€-2]* #,##0.00_-;_-[$€-2]* &quot;-&quot;??_-"/>
  </numFmts>
  <fonts count="22" x14ac:knownFonts="1">
    <font>
      <sz val="10"/>
      <name val="Arial"/>
    </font>
    <font>
      <sz val="11"/>
      <color theme="1"/>
      <name val="Calibri"/>
      <family val="2"/>
      <scheme val="minor"/>
    </font>
    <font>
      <b/>
      <sz val="10"/>
      <name val="Arial"/>
      <family val="2"/>
    </font>
    <font>
      <sz val="10"/>
      <name val="Arial"/>
      <family val="2"/>
    </font>
    <font>
      <b/>
      <sz val="8"/>
      <name val="Arial Narrow"/>
      <family val="2"/>
    </font>
    <font>
      <b/>
      <sz val="10"/>
      <name val="Arial Narrow"/>
      <family val="2"/>
    </font>
    <font>
      <sz val="10"/>
      <name val="Arial Narrow"/>
      <family val="2"/>
    </font>
    <font>
      <b/>
      <sz val="9"/>
      <name val="Arial Narrow"/>
      <family val="2"/>
    </font>
    <font>
      <sz val="7"/>
      <name val="Arial Narrow"/>
      <family val="2"/>
    </font>
    <font>
      <sz val="9"/>
      <color indexed="8"/>
      <name val="Arial Narrow"/>
      <family val="2"/>
    </font>
    <font>
      <b/>
      <sz val="14"/>
      <color indexed="12"/>
      <name val="Arial Narrow"/>
      <family val="2"/>
    </font>
    <font>
      <b/>
      <sz val="7"/>
      <color indexed="12"/>
      <name val="Arial Narrow"/>
      <family val="2"/>
    </font>
    <font>
      <b/>
      <sz val="14"/>
      <name val="Arial Narrow"/>
      <family val="2"/>
    </font>
    <font>
      <b/>
      <sz val="11"/>
      <color theme="6" tint="-0.499984740745262"/>
      <name val="Arial Narrow"/>
      <family val="2"/>
    </font>
    <font>
      <b/>
      <sz val="14"/>
      <color theme="6" tint="-0.499984740745262"/>
      <name val="Arial Narrow"/>
      <family val="2"/>
    </font>
    <font>
      <b/>
      <sz val="11"/>
      <name val="Arial Narrow"/>
      <family val="2"/>
    </font>
    <font>
      <b/>
      <sz val="9.5"/>
      <name val="Arial Narrow"/>
      <family val="2"/>
    </font>
    <font>
      <b/>
      <sz val="9.5"/>
      <color theme="5" tint="-0.499984740745262"/>
      <name val="Arial Narrow"/>
      <family val="2"/>
    </font>
    <font>
      <sz val="9.5"/>
      <name val="Arial Narrow"/>
      <family val="2"/>
    </font>
    <font>
      <sz val="9.5"/>
      <name val="Arial"/>
      <family val="2"/>
    </font>
    <font>
      <b/>
      <sz val="9.5"/>
      <color theme="0"/>
      <name val="Arial Narrow"/>
      <family val="2"/>
    </font>
    <font>
      <b/>
      <sz val="9.5"/>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cellStyleXfs>
  <cellXfs count="117">
    <xf numFmtId="0" fontId="0" fillId="0" borderId="0" xfId="0"/>
    <xf numFmtId="0" fontId="0" fillId="0" borderId="0" xfId="0" applyAlignment="1">
      <alignment horizontal="center"/>
    </xf>
    <xf numFmtId="0" fontId="2" fillId="0" borderId="0" xfId="0" applyFont="1"/>
    <xf numFmtId="4" fontId="0" fillId="0" borderId="0" xfId="0" applyNumberFormat="1"/>
    <xf numFmtId="0" fontId="2" fillId="0" borderId="0" xfId="0" applyFont="1" applyAlignment="1">
      <alignment horizontal="center"/>
    </xf>
    <xf numFmtId="0" fontId="6" fillId="0" borderId="0" xfId="0" applyFont="1"/>
    <xf numFmtId="0" fontId="6" fillId="0" borderId="0" xfId="0" applyFont="1" applyAlignment="1">
      <alignment horizontal="center"/>
    </xf>
    <xf numFmtId="4" fontId="6" fillId="0" borderId="0" xfId="0" applyNumberFormat="1" applyFont="1"/>
    <xf numFmtId="0" fontId="5" fillId="0" borderId="0" xfId="0" applyFont="1"/>
    <xf numFmtId="0" fontId="5" fillId="0" borderId="0" xfId="0" applyFont="1" applyAlignment="1"/>
    <xf numFmtId="0" fontId="7" fillId="0" borderId="0" xfId="0" applyFont="1" applyAlignment="1"/>
    <xf numFmtId="0" fontId="8" fillId="0" borderId="0" xfId="0" applyFont="1"/>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horizontal="left" vertical="center"/>
    </xf>
    <xf numFmtId="0" fontId="5" fillId="0" borderId="0" xfId="0" applyFont="1" applyAlignment="1">
      <alignment horizontal="right"/>
    </xf>
    <xf numFmtId="0" fontId="8" fillId="0" borderId="0" xfId="0" applyFont="1" applyAlignment="1">
      <alignment horizontal="right"/>
    </xf>
    <xf numFmtId="14" fontId="8" fillId="0" borderId="0" xfId="0" applyNumberFormat="1" applyFont="1" applyAlignment="1">
      <alignment horizontal="center"/>
    </xf>
    <xf numFmtId="0" fontId="4" fillId="0" borderId="0" xfId="0" applyFont="1" applyAlignment="1"/>
    <xf numFmtId="0" fontId="5" fillId="0" borderId="0" xfId="0" applyFont="1" applyAlignment="1">
      <alignment horizontal="center"/>
    </xf>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xf numFmtId="0" fontId="16" fillId="2" borderId="2" xfId="3"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wrapText="1"/>
    </xf>
    <xf numFmtId="4" fontId="18" fillId="0" borderId="0" xfId="0" applyNumberFormat="1" applyFont="1"/>
    <xf numFmtId="164" fontId="18" fillId="0" borderId="0" xfId="0" applyNumberFormat="1" applyFont="1"/>
    <xf numFmtId="0" fontId="16" fillId="0" borderId="0" xfId="0" applyFont="1"/>
    <xf numFmtId="0" fontId="19" fillId="0" borderId="0" xfId="0" applyFont="1" applyFill="1" applyBorder="1" applyAlignment="1">
      <alignment vertical="center"/>
    </xf>
    <xf numFmtId="0" fontId="18" fillId="0" borderId="0" xfId="0" applyFont="1" applyAlignment="1">
      <alignment horizontal="center" vertical="center"/>
    </xf>
    <xf numFmtId="164" fontId="16" fillId="2" borderId="2" xfId="0" applyNumberFormat="1" applyFont="1" applyFill="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vertical="center"/>
    </xf>
    <xf numFmtId="164" fontId="16" fillId="3"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6" fillId="0" borderId="0" xfId="0" applyFont="1" applyFill="1" applyBorder="1" applyAlignment="1">
      <alignment horizontal="right" vertical="center" wrapText="1"/>
    </xf>
    <xf numFmtId="164" fontId="16" fillId="0" borderId="0" xfId="0" applyNumberFormat="1" applyFont="1" applyFill="1" applyBorder="1" applyAlignment="1">
      <alignment horizontal="center" vertical="center"/>
    </xf>
    <xf numFmtId="0" fontId="18" fillId="0" borderId="0" xfId="0" applyFont="1" applyFill="1"/>
    <xf numFmtId="0" fontId="16" fillId="0" borderId="0" xfId="0" applyFont="1" applyAlignment="1"/>
    <xf numFmtId="0" fontId="18" fillId="0" borderId="2" xfId="0" applyFont="1" applyBorder="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xf>
    <xf numFmtId="4" fontId="16" fillId="0" borderId="0" xfId="0" applyNumberFormat="1" applyFont="1"/>
    <xf numFmtId="0" fontId="19" fillId="0" borderId="0" xfId="0" applyFont="1"/>
    <xf numFmtId="0" fontId="19" fillId="0" borderId="0" xfId="0" applyFont="1" applyAlignment="1">
      <alignment horizontal="center"/>
    </xf>
    <xf numFmtId="0" fontId="21" fillId="0" borderId="0" xfId="0" applyFont="1"/>
    <xf numFmtId="4" fontId="21" fillId="0" borderId="0" xfId="0" applyNumberFormat="1" applyFont="1"/>
    <xf numFmtId="0" fontId="21" fillId="0" borderId="0" xfId="0" applyFont="1" applyAlignment="1">
      <alignment horizontal="center"/>
    </xf>
    <xf numFmtId="4" fontId="19" fillId="0" borderId="0" xfId="0" applyNumberFormat="1" applyFont="1"/>
    <xf numFmtId="4" fontId="4" fillId="0" borderId="0" xfId="0" applyNumberFormat="1" applyFont="1" applyFill="1" applyBorder="1" applyAlignment="1">
      <alignment horizontal="center" vertical="center"/>
    </xf>
    <xf numFmtId="2" fontId="18" fillId="0" borderId="0" xfId="0" applyNumberFormat="1" applyFont="1"/>
    <xf numFmtId="164" fontId="20" fillId="0" borderId="0"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center" vertical="center"/>
    </xf>
    <xf numFmtId="0" fontId="18" fillId="0" borderId="0" xfId="0" applyFont="1" applyFill="1" applyAlignment="1">
      <alignment horizontal="left" vertical="center"/>
    </xf>
    <xf numFmtId="0" fontId="3" fillId="0" borderId="0" xfId="0" applyFont="1"/>
    <xf numFmtId="0" fontId="16" fillId="0" borderId="0" xfId="0" applyFont="1" applyAlignment="1">
      <alignment horizontal="center"/>
    </xf>
    <xf numFmtId="0" fontId="16" fillId="0" borderId="0" xfId="0" applyFont="1" applyFill="1" applyBorder="1" applyAlignment="1">
      <alignment horizontal="justify" vertical="center" wrapText="1"/>
    </xf>
    <xf numFmtId="0" fontId="16" fillId="0" borderId="0" xfId="0" applyFont="1" applyBorder="1" applyAlignment="1">
      <alignment horizont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164" fontId="16" fillId="0" borderId="0" xfId="0" applyNumberFormat="1" applyFont="1" applyFill="1" applyBorder="1" applyAlignment="1">
      <alignment horizontal="center"/>
    </xf>
    <xf numFmtId="43" fontId="18" fillId="0" borderId="0" xfId="1" applyNumberFormat="1" applyFont="1" applyFill="1" applyBorder="1" applyAlignment="1">
      <alignment horizontal="right" vertical="center"/>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vertical="center"/>
    </xf>
    <xf numFmtId="44" fontId="16" fillId="0" borderId="0" xfId="1" applyFont="1" applyAlignment="1">
      <alignment horizontal="center"/>
    </xf>
    <xf numFmtId="0" fontId="16" fillId="0" borderId="0" xfId="0" applyFont="1" applyAlignment="1">
      <alignment horizontal="center"/>
    </xf>
    <xf numFmtId="0" fontId="16" fillId="0" borderId="0" xfId="0" applyFont="1" applyAlignment="1">
      <alignment horizontal="center"/>
    </xf>
    <xf numFmtId="44" fontId="7" fillId="0" borderId="0" xfId="1" applyFont="1" applyAlignment="1"/>
    <xf numFmtId="44" fontId="6" fillId="0" borderId="0" xfId="1" applyFont="1"/>
    <xf numFmtId="44" fontId="13" fillId="0" borderId="0" xfId="1" applyFont="1" applyAlignment="1">
      <alignment wrapText="1"/>
    </xf>
    <xf numFmtId="44" fontId="9" fillId="0" borderId="0" xfId="1" applyFont="1" applyAlignment="1">
      <alignment wrapText="1"/>
    </xf>
    <xf numFmtId="44" fontId="4" fillId="0" borderId="0" xfId="1" applyFont="1" applyAlignment="1"/>
    <xf numFmtId="44" fontId="14" fillId="0" borderId="0" xfId="1" applyFont="1" applyFill="1" applyBorder="1" applyAlignment="1">
      <alignment vertical="center"/>
    </xf>
    <xf numFmtId="44" fontId="8" fillId="0" borderId="0" xfId="1" applyFont="1" applyAlignment="1">
      <alignment horizontal="center"/>
    </xf>
    <xf numFmtId="44" fontId="16" fillId="0" borderId="0" xfId="1" applyFont="1" applyFill="1" applyBorder="1" applyAlignment="1">
      <alignment vertical="center" wrapText="1"/>
    </xf>
    <xf numFmtId="44" fontId="16" fillId="0" borderId="0" xfId="1" applyFont="1" applyFill="1" applyBorder="1" applyAlignment="1">
      <alignment horizontal="justify" vertical="center" wrapText="1"/>
    </xf>
    <xf numFmtId="44" fontId="16" fillId="0" borderId="0" xfId="1" applyFont="1" applyAlignment="1">
      <alignment horizontal="center" vertical="center"/>
    </xf>
    <xf numFmtId="44" fontId="18" fillId="0" borderId="0" xfId="1" applyFont="1"/>
    <xf numFmtId="44" fontId="16" fillId="0" borderId="0" xfId="1" applyFont="1" applyFill="1" applyBorder="1" applyAlignment="1">
      <alignment horizontal="center"/>
    </xf>
    <xf numFmtId="44" fontId="18" fillId="0" borderId="0" xfId="1" applyFont="1" applyFill="1" applyAlignment="1">
      <alignment horizontal="left" vertical="center"/>
    </xf>
    <xf numFmtId="44" fontId="16" fillId="0" borderId="0" xfId="1" applyFont="1" applyFill="1" applyAlignment="1">
      <alignment horizontal="center"/>
    </xf>
    <xf numFmtId="44" fontId="16" fillId="0" borderId="0" xfId="1" applyFont="1"/>
    <xf numFmtId="44" fontId="16" fillId="0" borderId="0" xfId="1" applyFont="1" applyAlignment="1"/>
    <xf numFmtId="44" fontId="19" fillId="0" borderId="0" xfId="1" applyFont="1"/>
    <xf numFmtId="44" fontId="0" fillId="0" borderId="0" xfId="1" applyFont="1"/>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Fill="1" applyBorder="1" applyAlignment="1">
      <alignment horizontal="justify" vertical="center" wrapText="1"/>
    </xf>
    <xf numFmtId="0" fontId="16" fillId="3" borderId="2" xfId="0" applyFont="1" applyFill="1" applyBorder="1" applyAlignment="1">
      <alignment horizontal="right" vertical="center" wrapText="1"/>
    </xf>
    <xf numFmtId="0" fontId="16" fillId="0" borderId="5" xfId="0" applyFont="1" applyBorder="1" applyAlignment="1">
      <alignment horizontal="center"/>
    </xf>
    <xf numFmtId="0" fontId="18" fillId="0" borderId="3"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4" xfId="0" applyFont="1" applyBorder="1" applyAlignment="1">
      <alignment horizontal="justify" vertical="center" wrapText="1"/>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16" fillId="3" borderId="3"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7" fillId="0" borderId="0" xfId="0" applyFont="1" applyAlignment="1">
      <alignment horizontal="center"/>
    </xf>
    <xf numFmtId="0" fontId="15" fillId="0" borderId="0" xfId="0" applyFont="1" applyAlignment="1">
      <alignment horizontal="center" wrapText="1"/>
    </xf>
    <xf numFmtId="0" fontId="9" fillId="0" borderId="0" xfId="0" applyFont="1" applyAlignment="1">
      <alignment horizontal="center" wrapText="1"/>
    </xf>
    <xf numFmtId="0" fontId="12" fillId="0" borderId="0" xfId="0" applyFont="1" applyFill="1" applyBorder="1" applyAlignment="1">
      <alignment horizontal="center" vertical="center"/>
    </xf>
    <xf numFmtId="0" fontId="16" fillId="0" borderId="0" xfId="0" applyFont="1" applyAlignment="1">
      <alignment horizontal="center"/>
    </xf>
    <xf numFmtId="0" fontId="16" fillId="0" borderId="0" xfId="0" applyFont="1" applyBorder="1" applyAlignment="1">
      <alignment horizontal="center"/>
    </xf>
  </cellXfs>
  <cellStyles count="5">
    <cellStyle name="Euro" xfId="2" xr:uid="{00000000-0005-0000-0000-000000000000}"/>
    <cellStyle name="Moneda" xfId="1" builtinId="4"/>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0</xdr:row>
      <xdr:rowOff>0</xdr:rowOff>
    </xdr:from>
    <xdr:to>
      <xdr:col>4</xdr:col>
      <xdr:colOff>190500</xdr:colOff>
      <xdr:row>7</xdr:row>
      <xdr:rowOff>160921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5" y="0"/>
          <a:ext cx="1476375" cy="13229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89"/>
  <sheetViews>
    <sheetView tabSelected="1" view="pageBreakPreview" zoomScaleSheetLayoutView="100" workbookViewId="0">
      <selection activeCell="J69" sqref="J69"/>
    </sheetView>
  </sheetViews>
  <sheetFormatPr baseColWidth="10" defaultRowHeight="12.75" x14ac:dyDescent="0.2"/>
  <cols>
    <col min="1" max="1" width="9" customWidth="1"/>
    <col min="2" max="2" width="6.140625" customWidth="1"/>
    <col min="3" max="3" width="6" style="1" customWidth="1"/>
    <col min="4" max="4" width="14.85546875" style="1" customWidth="1"/>
    <col min="5" max="6" width="12" style="1" customWidth="1"/>
    <col min="7" max="7" width="38.42578125" customWidth="1"/>
    <col min="8" max="9" width="13.42578125" customWidth="1"/>
    <col min="10" max="12" width="12.7109375" customWidth="1"/>
    <col min="13" max="19" width="12.7109375" style="3" customWidth="1"/>
    <col min="20" max="20" width="12.7109375" customWidth="1"/>
    <col min="21" max="21" width="0.85546875" customWidth="1"/>
    <col min="22" max="22" width="5.42578125" style="65" customWidth="1"/>
    <col min="23" max="23" width="13" style="97" customWidth="1"/>
    <col min="24" max="24" width="13" customWidth="1"/>
    <col min="25" max="25" width="13" style="2" customWidth="1"/>
    <col min="26" max="26" width="0.7109375" customWidth="1"/>
    <col min="27" max="27" width="3" style="4" customWidth="1"/>
  </cols>
  <sheetData>
    <row r="1" spans="1:32" s="5" customFormat="1" ht="13.5" x14ac:dyDescent="0.25">
      <c r="A1" s="111" t="s">
        <v>4</v>
      </c>
      <c r="B1" s="111"/>
      <c r="C1" s="111"/>
      <c r="D1" s="111"/>
      <c r="E1" s="111"/>
      <c r="F1" s="111"/>
      <c r="G1" s="111"/>
      <c r="H1" s="111"/>
      <c r="I1" s="111"/>
      <c r="J1" s="111"/>
      <c r="K1" s="111"/>
      <c r="L1" s="111"/>
      <c r="M1" s="111"/>
      <c r="N1" s="111"/>
      <c r="O1" s="111"/>
      <c r="P1" s="111"/>
      <c r="Q1" s="111"/>
      <c r="R1" s="111"/>
      <c r="S1" s="111"/>
      <c r="T1" s="111"/>
      <c r="U1" s="111"/>
      <c r="V1" s="111"/>
      <c r="W1" s="80"/>
      <c r="X1" s="10"/>
      <c r="Y1" s="10"/>
      <c r="Z1" s="10"/>
      <c r="AA1" s="10"/>
    </row>
    <row r="2" spans="1:32" s="5" customFormat="1" ht="13.5" x14ac:dyDescent="0.25">
      <c r="A2" s="111" t="s">
        <v>0</v>
      </c>
      <c r="B2" s="111"/>
      <c r="C2" s="111"/>
      <c r="D2" s="111"/>
      <c r="E2" s="111"/>
      <c r="F2" s="111"/>
      <c r="G2" s="111"/>
      <c r="H2" s="111"/>
      <c r="I2" s="111"/>
      <c r="J2" s="111"/>
      <c r="K2" s="111"/>
      <c r="L2" s="111"/>
      <c r="M2" s="111"/>
      <c r="N2" s="111"/>
      <c r="O2" s="111"/>
      <c r="P2" s="111"/>
      <c r="Q2" s="111"/>
      <c r="R2" s="111"/>
      <c r="S2" s="111"/>
      <c r="T2" s="111"/>
      <c r="U2" s="111"/>
      <c r="V2" s="111"/>
      <c r="W2" s="80"/>
      <c r="X2" s="10"/>
      <c r="Y2" s="10"/>
      <c r="Z2" s="10"/>
      <c r="AA2" s="10"/>
    </row>
    <row r="3" spans="1:32" s="5" customFormat="1" ht="9.75" customHeight="1" x14ac:dyDescent="0.2">
      <c r="C3" s="11"/>
      <c r="D3" s="11"/>
      <c r="E3" s="11"/>
      <c r="F3" s="11"/>
      <c r="G3" s="6"/>
      <c r="P3" s="7"/>
      <c r="Q3" s="7"/>
      <c r="R3" s="7"/>
      <c r="S3" s="7"/>
      <c r="T3" s="7"/>
      <c r="W3" s="81"/>
      <c r="Z3" s="8"/>
      <c r="AB3" s="21"/>
    </row>
    <row r="4" spans="1:32" s="5" customFormat="1" ht="15" customHeight="1" x14ac:dyDescent="0.3">
      <c r="A4" s="112" t="s">
        <v>26</v>
      </c>
      <c r="B4" s="112"/>
      <c r="C4" s="112"/>
      <c r="D4" s="112"/>
      <c r="E4" s="112"/>
      <c r="F4" s="112"/>
      <c r="G4" s="112"/>
      <c r="H4" s="112"/>
      <c r="I4" s="112"/>
      <c r="J4" s="112"/>
      <c r="K4" s="112"/>
      <c r="L4" s="112"/>
      <c r="M4" s="112"/>
      <c r="N4" s="112"/>
      <c r="O4" s="112"/>
      <c r="P4" s="112"/>
      <c r="Q4" s="112"/>
      <c r="R4" s="112"/>
      <c r="S4" s="112"/>
      <c r="T4" s="112"/>
      <c r="U4" s="112"/>
      <c r="V4" s="112"/>
      <c r="W4" s="82"/>
    </row>
    <row r="5" spans="1:32" s="5" customFormat="1" ht="12.75" customHeight="1" x14ac:dyDescent="0.25">
      <c r="A5" s="113" t="s">
        <v>23</v>
      </c>
      <c r="B5" s="113"/>
      <c r="C5" s="113"/>
      <c r="D5" s="113"/>
      <c r="E5" s="113"/>
      <c r="F5" s="113"/>
      <c r="G5" s="113"/>
      <c r="H5" s="113"/>
      <c r="I5" s="113"/>
      <c r="J5" s="113"/>
      <c r="K5" s="113"/>
      <c r="L5" s="113"/>
      <c r="M5" s="113"/>
      <c r="N5" s="113"/>
      <c r="O5" s="113"/>
      <c r="P5" s="113"/>
      <c r="Q5" s="113"/>
      <c r="R5" s="113"/>
      <c r="S5" s="113"/>
      <c r="T5" s="113"/>
      <c r="U5" s="113"/>
      <c r="V5" s="113"/>
      <c r="W5" s="83"/>
    </row>
    <row r="6" spans="1:32" s="5" customFormat="1" ht="8.25" customHeight="1" x14ac:dyDescent="0.25">
      <c r="A6" s="20"/>
      <c r="B6" s="20"/>
      <c r="C6" s="20"/>
      <c r="D6" s="20"/>
      <c r="E6" s="20"/>
      <c r="F6" s="20"/>
      <c r="G6" s="20"/>
      <c r="H6" s="20"/>
      <c r="I6" s="20"/>
      <c r="J6" s="20"/>
      <c r="K6" s="20"/>
      <c r="L6" s="20"/>
      <c r="M6" s="20"/>
      <c r="N6" s="20"/>
      <c r="O6" s="20"/>
      <c r="P6" s="20"/>
      <c r="Q6" s="20"/>
      <c r="R6" s="20"/>
      <c r="S6" s="20"/>
      <c r="T6" s="20"/>
      <c r="U6" s="20"/>
      <c r="V6" s="20"/>
      <c r="W6" s="84"/>
    </row>
    <row r="7" spans="1:32" s="5" customFormat="1" ht="18.75" customHeight="1" x14ac:dyDescent="0.2">
      <c r="A7" s="114" t="s">
        <v>6</v>
      </c>
      <c r="B7" s="114"/>
      <c r="C7" s="114"/>
      <c r="D7" s="114"/>
      <c r="E7" s="114"/>
      <c r="F7" s="114"/>
      <c r="G7" s="114"/>
      <c r="H7" s="114"/>
      <c r="I7" s="114"/>
      <c r="J7" s="114"/>
      <c r="K7" s="114"/>
      <c r="L7" s="114"/>
      <c r="M7" s="114"/>
      <c r="N7" s="114"/>
      <c r="O7" s="114"/>
      <c r="P7" s="114"/>
      <c r="Q7" s="114"/>
      <c r="R7" s="114"/>
      <c r="S7" s="114"/>
      <c r="T7" s="114"/>
      <c r="U7" s="114"/>
      <c r="V7" s="114"/>
      <c r="W7" s="85"/>
      <c r="X7" s="12"/>
      <c r="Y7" s="12"/>
      <c r="Z7" s="12"/>
      <c r="AA7" s="12"/>
      <c r="AB7" s="12"/>
      <c r="AC7" s="12"/>
    </row>
    <row r="8" spans="1:32" s="5" customFormat="1" x14ac:dyDescent="0.2">
      <c r="C8" s="13"/>
      <c r="D8" s="13"/>
      <c r="E8" s="13"/>
      <c r="F8" s="13"/>
      <c r="G8" s="14"/>
      <c r="H8" s="15"/>
      <c r="I8" s="15"/>
      <c r="J8" s="15"/>
      <c r="K8" s="15"/>
      <c r="L8" s="15"/>
      <c r="M8" s="15"/>
      <c r="N8" s="15"/>
      <c r="O8" s="15"/>
      <c r="P8" s="16"/>
      <c r="Q8" s="16"/>
      <c r="R8" s="9" t="s">
        <v>64</v>
      </c>
      <c r="S8" s="9"/>
      <c r="T8" s="16"/>
      <c r="U8" s="17"/>
      <c r="V8" s="18"/>
      <c r="W8" s="86"/>
      <c r="X8" s="19"/>
      <c r="Y8" s="19"/>
      <c r="Z8" s="8"/>
      <c r="AA8" s="11"/>
      <c r="AB8" s="21"/>
    </row>
    <row r="9" spans="1:32" s="5" customFormat="1" x14ac:dyDescent="0.2">
      <c r="C9" s="13"/>
      <c r="D9" s="13"/>
      <c r="E9" s="13"/>
      <c r="F9" s="13"/>
      <c r="G9" s="14"/>
      <c r="H9" s="56"/>
      <c r="J9" s="9"/>
      <c r="K9" s="9"/>
      <c r="L9" s="9"/>
      <c r="M9" s="9"/>
      <c r="N9" s="9"/>
      <c r="O9" s="9"/>
      <c r="P9" s="14"/>
      <c r="Q9" s="14"/>
      <c r="R9" s="9" t="s">
        <v>78</v>
      </c>
      <c r="S9" s="9"/>
      <c r="T9" s="9"/>
      <c r="U9" s="9"/>
      <c r="V9" s="16"/>
      <c r="W9" s="81"/>
      <c r="Z9" s="18"/>
      <c r="AA9" s="19"/>
      <c r="AB9" s="19"/>
      <c r="AC9" s="19"/>
      <c r="AD9" s="8"/>
      <c r="AE9" s="11"/>
      <c r="AF9" s="21"/>
    </row>
    <row r="10" spans="1:32" s="24" customFormat="1" ht="22.5" customHeight="1" x14ac:dyDescent="0.2">
      <c r="A10" s="101" t="s">
        <v>25</v>
      </c>
      <c r="B10" s="101"/>
      <c r="C10" s="101"/>
      <c r="D10" s="101"/>
      <c r="E10" s="101"/>
      <c r="F10" s="101"/>
      <c r="G10" s="101"/>
      <c r="H10" s="101"/>
      <c r="I10" s="101"/>
      <c r="J10" s="101"/>
      <c r="K10" s="101"/>
      <c r="L10" s="101"/>
      <c r="M10" s="101"/>
      <c r="N10" s="101"/>
      <c r="O10" s="101"/>
      <c r="P10" s="101"/>
      <c r="Q10" s="101"/>
      <c r="R10" s="101"/>
      <c r="S10" s="101"/>
      <c r="T10" s="101"/>
      <c r="U10" s="22"/>
      <c r="V10" s="23"/>
      <c r="W10" s="87"/>
      <c r="X10" s="23"/>
      <c r="Y10" s="23"/>
      <c r="Z10" s="23"/>
      <c r="AA10" s="23"/>
    </row>
    <row r="11" spans="1:32" s="24" customFormat="1" ht="2.25" customHeight="1" x14ac:dyDescent="0.2">
      <c r="B11" s="67"/>
      <c r="C11" s="67"/>
      <c r="D11" s="67"/>
      <c r="E11" s="67"/>
      <c r="F11" s="67"/>
      <c r="G11" s="67"/>
      <c r="H11" s="67"/>
      <c r="I11" s="67"/>
      <c r="J11" s="67"/>
      <c r="K11" s="67"/>
      <c r="L11" s="67"/>
      <c r="M11" s="67"/>
      <c r="N11" s="67"/>
      <c r="O11" s="67"/>
      <c r="P11" s="67"/>
      <c r="Q11" s="67"/>
      <c r="R11" s="67"/>
      <c r="S11" s="67"/>
      <c r="T11" s="67"/>
      <c r="U11" s="67"/>
      <c r="V11" s="67"/>
      <c r="W11" s="88"/>
      <c r="X11" s="67"/>
      <c r="Y11" s="67"/>
      <c r="Z11" s="67"/>
      <c r="AA11" s="67"/>
    </row>
    <row r="12" spans="1:32" s="27" customFormat="1" ht="117" customHeight="1" x14ac:dyDescent="0.2">
      <c r="A12" s="25" t="s">
        <v>11</v>
      </c>
      <c r="B12" s="25" t="s">
        <v>1</v>
      </c>
      <c r="C12" s="25" t="s">
        <v>2</v>
      </c>
      <c r="D12" s="25" t="s">
        <v>14</v>
      </c>
      <c r="E12" s="25" t="s">
        <v>15</v>
      </c>
      <c r="F12" s="25" t="s">
        <v>16</v>
      </c>
      <c r="G12" s="25" t="s">
        <v>3</v>
      </c>
      <c r="H12" s="25" t="s">
        <v>8</v>
      </c>
      <c r="I12" s="26" t="s">
        <v>18</v>
      </c>
      <c r="J12" s="26" t="s">
        <v>31</v>
      </c>
      <c r="K12" s="25" t="s">
        <v>12</v>
      </c>
      <c r="L12" s="26" t="s">
        <v>19</v>
      </c>
      <c r="M12" s="26" t="s">
        <v>30</v>
      </c>
      <c r="N12" s="26" t="s">
        <v>20</v>
      </c>
      <c r="O12" s="26" t="s">
        <v>27</v>
      </c>
      <c r="P12" s="26" t="s">
        <v>21</v>
      </c>
      <c r="Q12" s="26" t="s">
        <v>28</v>
      </c>
      <c r="R12" s="25" t="s">
        <v>22</v>
      </c>
      <c r="S12" s="25" t="s">
        <v>29</v>
      </c>
      <c r="T12" s="26" t="s">
        <v>7</v>
      </c>
      <c r="W12" s="89"/>
    </row>
    <row r="13" spans="1:32" s="24" customFormat="1" ht="4.5" customHeight="1" x14ac:dyDescent="0.2">
      <c r="C13" s="28"/>
      <c r="D13" s="28"/>
      <c r="E13" s="28"/>
      <c r="F13" s="28"/>
      <c r="H13" s="29"/>
      <c r="I13" s="29"/>
      <c r="J13" s="29"/>
      <c r="K13" s="30"/>
      <c r="L13" s="30"/>
      <c r="M13" s="30"/>
      <c r="N13" s="30"/>
      <c r="O13" s="30"/>
      <c r="P13" s="30"/>
      <c r="Q13" s="30"/>
      <c r="R13" s="30"/>
      <c r="S13" s="30"/>
      <c r="V13" s="31"/>
      <c r="W13" s="90"/>
      <c r="X13" s="31"/>
      <c r="Y13" s="32"/>
      <c r="AA13" s="66"/>
    </row>
    <row r="14" spans="1:32" s="24" customFormat="1" ht="18" customHeight="1" x14ac:dyDescent="0.2">
      <c r="A14" s="69" t="s">
        <v>34</v>
      </c>
      <c r="B14" s="70"/>
      <c r="G14" s="28"/>
      <c r="I14" s="57"/>
      <c r="J14" s="57"/>
      <c r="K14" s="71"/>
      <c r="L14" s="71"/>
      <c r="M14" s="71"/>
      <c r="N14" s="71"/>
      <c r="O14" s="71"/>
      <c r="P14" s="71"/>
      <c r="Q14" s="71"/>
      <c r="R14" s="71"/>
      <c r="S14" s="71"/>
      <c r="T14" s="71"/>
      <c r="U14" s="71"/>
      <c r="V14" s="37"/>
      <c r="W14" s="91"/>
      <c r="X14" s="71"/>
      <c r="Y14" s="71"/>
      <c r="AA14" s="38"/>
      <c r="AB14" s="37"/>
    </row>
    <row r="15" spans="1:32" s="24" customFormat="1" ht="16.5" customHeight="1" x14ac:dyDescent="0.2">
      <c r="A15" s="33" t="s">
        <v>35</v>
      </c>
      <c r="B15" s="70"/>
      <c r="G15" s="28"/>
      <c r="K15" s="71"/>
      <c r="L15" s="71"/>
      <c r="M15" s="71"/>
      <c r="N15" s="71"/>
      <c r="O15" s="71"/>
      <c r="P15" s="71"/>
      <c r="Q15" s="71"/>
      <c r="R15" s="71"/>
      <c r="S15" s="71"/>
      <c r="T15" s="71"/>
      <c r="U15" s="71"/>
      <c r="V15" s="37"/>
      <c r="W15" s="91"/>
      <c r="X15" s="71"/>
      <c r="Y15" s="71"/>
      <c r="AA15" s="38"/>
      <c r="AB15" s="37"/>
    </row>
    <row r="16" spans="1:32" s="41" customFormat="1" ht="42" customHeight="1" x14ac:dyDescent="0.2">
      <c r="A16" s="59" t="s">
        <v>54</v>
      </c>
      <c r="B16" s="59" t="s">
        <v>36</v>
      </c>
      <c r="C16" s="60" t="s">
        <v>37</v>
      </c>
      <c r="D16" s="60" t="s">
        <v>38</v>
      </c>
      <c r="E16" s="60" t="s">
        <v>39</v>
      </c>
      <c r="F16" s="60" t="s">
        <v>24</v>
      </c>
      <c r="G16" s="59" t="s">
        <v>40</v>
      </c>
      <c r="H16" s="59" t="s">
        <v>48</v>
      </c>
      <c r="I16" s="61">
        <v>0</v>
      </c>
      <c r="J16" s="61">
        <v>30128.2</v>
      </c>
      <c r="K16" s="62">
        <f t="shared" ref="K16" si="0">SUM(I16:J16)</f>
        <v>30128.2</v>
      </c>
      <c r="L16" s="61"/>
      <c r="M16" s="61"/>
      <c r="N16" s="61"/>
      <c r="O16" s="61">
        <v>8734.2200000000012</v>
      </c>
      <c r="P16" s="63"/>
      <c r="Q16" s="63"/>
      <c r="R16" s="61">
        <f t="shared" ref="R16:R19" si="1">I16-L16+N16+P16</f>
        <v>0</v>
      </c>
      <c r="S16" s="61">
        <f t="shared" ref="S16:S19" si="2">J16-M16+O16+Q16</f>
        <v>38862.42</v>
      </c>
      <c r="T16" s="62">
        <f t="shared" ref="T16:T19" si="3">SUM(R16:S16)</f>
        <v>38862.42</v>
      </c>
      <c r="U16" s="40"/>
      <c r="V16" s="98">
        <v>1</v>
      </c>
      <c r="W16" s="92">
        <v>38862.424400000004</v>
      </c>
      <c r="AA16" s="64"/>
    </row>
    <row r="17" spans="1:30" s="41" customFormat="1" ht="42" customHeight="1" x14ac:dyDescent="0.2">
      <c r="A17" s="59" t="s">
        <v>55</v>
      </c>
      <c r="B17" s="59" t="s">
        <v>36</v>
      </c>
      <c r="C17" s="60" t="s">
        <v>37</v>
      </c>
      <c r="D17" s="60" t="s">
        <v>38</v>
      </c>
      <c r="E17" s="60" t="s">
        <v>39</v>
      </c>
      <c r="F17" s="60" t="s">
        <v>24</v>
      </c>
      <c r="G17" s="59" t="s">
        <v>41</v>
      </c>
      <c r="H17" s="59" t="s">
        <v>49</v>
      </c>
      <c r="I17" s="61">
        <v>0</v>
      </c>
      <c r="J17" s="61">
        <v>163924.87</v>
      </c>
      <c r="K17" s="62">
        <f t="shared" ref="K17" si="4">SUM(I17:J17)</f>
        <v>163924.87</v>
      </c>
      <c r="L17" s="61"/>
      <c r="M17" s="61"/>
      <c r="N17" s="61"/>
      <c r="O17" s="61">
        <v>45974.37</v>
      </c>
      <c r="P17" s="63"/>
      <c r="Q17" s="63"/>
      <c r="R17" s="61">
        <f t="shared" si="1"/>
        <v>0</v>
      </c>
      <c r="S17" s="61">
        <f t="shared" si="2"/>
        <v>209899.24</v>
      </c>
      <c r="T17" s="62">
        <f t="shared" si="3"/>
        <v>209899.24</v>
      </c>
      <c r="U17" s="40"/>
      <c r="V17" s="99"/>
      <c r="W17" s="92">
        <v>209899.23920000001</v>
      </c>
      <c r="AA17" s="64"/>
    </row>
    <row r="18" spans="1:30" s="41" customFormat="1" ht="42" customHeight="1" x14ac:dyDescent="0.2">
      <c r="A18" s="59" t="s">
        <v>56</v>
      </c>
      <c r="B18" s="59" t="s">
        <v>36</v>
      </c>
      <c r="C18" s="60" t="s">
        <v>37</v>
      </c>
      <c r="D18" s="60" t="s">
        <v>38</v>
      </c>
      <c r="E18" s="60" t="s">
        <v>39</v>
      </c>
      <c r="F18" s="60" t="s">
        <v>24</v>
      </c>
      <c r="G18" s="59" t="s">
        <v>42</v>
      </c>
      <c r="H18" s="59" t="s">
        <v>50</v>
      </c>
      <c r="I18" s="61">
        <v>0</v>
      </c>
      <c r="J18" s="61">
        <v>30128.2</v>
      </c>
      <c r="K18" s="62">
        <f t="shared" ref="K18" si="5">SUM(I18:J18)</f>
        <v>30128.2</v>
      </c>
      <c r="L18" s="61"/>
      <c r="M18" s="61"/>
      <c r="N18" s="61"/>
      <c r="O18" s="61">
        <v>8734.2200000000012</v>
      </c>
      <c r="P18" s="63"/>
      <c r="Q18" s="63"/>
      <c r="R18" s="61">
        <f t="shared" si="1"/>
        <v>0</v>
      </c>
      <c r="S18" s="61">
        <f t="shared" si="2"/>
        <v>38862.42</v>
      </c>
      <c r="T18" s="62">
        <f t="shared" si="3"/>
        <v>38862.42</v>
      </c>
      <c r="U18" s="40"/>
      <c r="V18" s="99"/>
      <c r="W18" s="92">
        <v>38862.424400000004</v>
      </c>
      <c r="AA18" s="64"/>
    </row>
    <row r="19" spans="1:30" s="41" customFormat="1" ht="42" customHeight="1" x14ac:dyDescent="0.2">
      <c r="A19" s="59" t="s">
        <v>57</v>
      </c>
      <c r="B19" s="59" t="s">
        <v>36</v>
      </c>
      <c r="C19" s="60" t="s">
        <v>37</v>
      </c>
      <c r="D19" s="60" t="s">
        <v>38</v>
      </c>
      <c r="E19" s="60" t="s">
        <v>39</v>
      </c>
      <c r="F19" s="60" t="s">
        <v>24</v>
      </c>
      <c r="G19" s="59" t="s">
        <v>43</v>
      </c>
      <c r="H19" s="59" t="s">
        <v>51</v>
      </c>
      <c r="I19" s="61">
        <v>0</v>
      </c>
      <c r="J19" s="61">
        <v>74019.67</v>
      </c>
      <c r="K19" s="62">
        <f t="shared" ref="K19" si="6">SUM(I19:J19)</f>
        <v>74019.67</v>
      </c>
      <c r="L19" s="61"/>
      <c r="M19" s="61"/>
      <c r="N19" s="61"/>
      <c r="O19" s="61">
        <v>20861.310000000001</v>
      </c>
      <c r="P19" s="63"/>
      <c r="Q19" s="63"/>
      <c r="R19" s="61">
        <f t="shared" si="1"/>
        <v>0</v>
      </c>
      <c r="S19" s="61">
        <f t="shared" si="2"/>
        <v>94880.98</v>
      </c>
      <c r="T19" s="62">
        <f t="shared" si="3"/>
        <v>94880.98</v>
      </c>
      <c r="U19" s="40"/>
      <c r="V19" s="99"/>
      <c r="W19" s="92">
        <v>94880.982000000004</v>
      </c>
      <c r="AA19" s="64"/>
    </row>
    <row r="20" spans="1:30" s="41" customFormat="1" ht="42" customHeight="1" x14ac:dyDescent="0.2">
      <c r="A20" s="59" t="s">
        <v>58</v>
      </c>
      <c r="B20" s="59" t="s">
        <v>36</v>
      </c>
      <c r="C20" s="60" t="s">
        <v>37</v>
      </c>
      <c r="D20" s="60" t="s">
        <v>38</v>
      </c>
      <c r="E20" s="60" t="s">
        <v>39</v>
      </c>
      <c r="F20" s="60" t="s">
        <v>24</v>
      </c>
      <c r="G20" s="59" t="s">
        <v>44</v>
      </c>
      <c r="H20" s="59" t="s">
        <v>52</v>
      </c>
      <c r="I20" s="61">
        <v>18579.21</v>
      </c>
      <c r="J20" s="61">
        <v>27699.07</v>
      </c>
      <c r="K20" s="62">
        <f t="shared" ref="K20:K22" si="7">SUM(I20:J20)</f>
        <v>46278.28</v>
      </c>
      <c r="L20" s="61"/>
      <c r="M20" s="61"/>
      <c r="N20" s="61"/>
      <c r="O20" s="61">
        <v>13085.06</v>
      </c>
      <c r="P20" s="63"/>
      <c r="Q20" s="63"/>
      <c r="R20" s="61">
        <f t="shared" ref="R20:R22" si="8">I20-L20+N20+P20</f>
        <v>18579.21</v>
      </c>
      <c r="S20" s="61">
        <f t="shared" ref="S20:S22" si="9">J20-M20+O20+Q20</f>
        <v>40784.129999999997</v>
      </c>
      <c r="T20" s="62">
        <f t="shared" ref="T20:T22" si="10">SUM(R20:S20)</f>
        <v>59363.34</v>
      </c>
      <c r="U20" s="40"/>
      <c r="V20" s="99"/>
      <c r="W20" s="92">
        <v>59363.336399999986</v>
      </c>
      <c r="AA20" s="64"/>
    </row>
    <row r="21" spans="1:30" s="41" customFormat="1" ht="42" customHeight="1" x14ac:dyDescent="0.2">
      <c r="A21" s="59" t="s">
        <v>59</v>
      </c>
      <c r="B21" s="59" t="s">
        <v>36</v>
      </c>
      <c r="C21" s="60" t="s">
        <v>37</v>
      </c>
      <c r="D21" s="60" t="s">
        <v>38</v>
      </c>
      <c r="E21" s="60" t="s">
        <v>39</v>
      </c>
      <c r="F21" s="60" t="s">
        <v>24</v>
      </c>
      <c r="G21" s="59" t="s">
        <v>45</v>
      </c>
      <c r="H21" s="59" t="s">
        <v>52</v>
      </c>
      <c r="I21" s="61">
        <v>96226.03</v>
      </c>
      <c r="J21" s="61">
        <v>0</v>
      </c>
      <c r="K21" s="62">
        <f t="shared" ref="K21" si="11">SUM(I21:J21)</f>
        <v>96226.03</v>
      </c>
      <c r="L21" s="61"/>
      <c r="M21" s="61"/>
      <c r="N21" s="61"/>
      <c r="O21" s="61">
        <v>26843.71</v>
      </c>
      <c r="P21" s="63"/>
      <c r="Q21" s="63"/>
      <c r="R21" s="61">
        <f t="shared" ref="R21" si="12">I21-L21+N21+P21</f>
        <v>96226.03</v>
      </c>
      <c r="S21" s="61">
        <f t="shared" ref="S21" si="13">J21-M21+O21+Q21</f>
        <v>26843.71</v>
      </c>
      <c r="T21" s="62">
        <f t="shared" ref="T21" si="14">SUM(R21:S21)</f>
        <v>123069.73999999999</v>
      </c>
      <c r="U21" s="40"/>
      <c r="V21" s="99"/>
      <c r="W21" s="92">
        <v>123069.73599999998</v>
      </c>
      <c r="AA21" s="64"/>
    </row>
    <row r="22" spans="1:30" s="41" customFormat="1" ht="42" customHeight="1" x14ac:dyDescent="0.2">
      <c r="A22" s="59" t="s">
        <v>60</v>
      </c>
      <c r="B22" s="59" t="s">
        <v>36</v>
      </c>
      <c r="C22" s="60" t="s">
        <v>37</v>
      </c>
      <c r="D22" s="60" t="s">
        <v>38</v>
      </c>
      <c r="E22" s="60" t="s">
        <v>39</v>
      </c>
      <c r="F22" s="60" t="s">
        <v>24</v>
      </c>
      <c r="G22" s="59" t="s">
        <v>46</v>
      </c>
      <c r="H22" s="59" t="s">
        <v>52</v>
      </c>
      <c r="I22" s="61">
        <v>20638.439999999999</v>
      </c>
      <c r="J22" s="61">
        <v>0</v>
      </c>
      <c r="K22" s="62">
        <f t="shared" si="7"/>
        <v>20638.439999999999</v>
      </c>
      <c r="L22" s="61"/>
      <c r="M22" s="61"/>
      <c r="N22" s="61"/>
      <c r="O22" s="61">
        <v>6176.24</v>
      </c>
      <c r="P22" s="63"/>
      <c r="Q22" s="63"/>
      <c r="R22" s="61">
        <f t="shared" si="8"/>
        <v>20638.439999999999</v>
      </c>
      <c r="S22" s="61">
        <f t="shared" si="9"/>
        <v>6176.24</v>
      </c>
      <c r="T22" s="62">
        <f t="shared" si="10"/>
        <v>26814.68</v>
      </c>
      <c r="U22" s="40"/>
      <c r="V22" s="99"/>
      <c r="W22" s="92">
        <v>26814.675999999996</v>
      </c>
      <c r="AA22" s="64"/>
    </row>
    <row r="23" spans="1:30" s="41" customFormat="1" ht="42" customHeight="1" x14ac:dyDescent="0.2">
      <c r="A23" s="59" t="s">
        <v>63</v>
      </c>
      <c r="B23" s="59" t="s">
        <v>36</v>
      </c>
      <c r="C23" s="60" t="s">
        <v>37</v>
      </c>
      <c r="D23" s="60" t="s">
        <v>38</v>
      </c>
      <c r="E23" s="60" t="s">
        <v>39</v>
      </c>
      <c r="F23" s="60" t="s">
        <v>24</v>
      </c>
      <c r="G23" s="59" t="s">
        <v>47</v>
      </c>
      <c r="H23" s="59" t="s">
        <v>53</v>
      </c>
      <c r="I23" s="61">
        <v>190456.34</v>
      </c>
      <c r="J23" s="61">
        <v>0</v>
      </c>
      <c r="K23" s="62">
        <f t="shared" ref="K23" si="15">SUM(I23:J23)</f>
        <v>190456.34</v>
      </c>
      <c r="L23" s="61"/>
      <c r="M23" s="61"/>
      <c r="N23" s="61"/>
      <c r="O23" s="61">
        <v>53779.21</v>
      </c>
      <c r="P23" s="63"/>
      <c r="Q23" s="63"/>
      <c r="R23" s="61">
        <f t="shared" ref="R23" si="16">I23-L23+N23+P23</f>
        <v>190456.34</v>
      </c>
      <c r="S23" s="61">
        <f t="shared" ref="S23" si="17">J23-M23+O23+Q23</f>
        <v>53779.21</v>
      </c>
      <c r="T23" s="62">
        <f t="shared" ref="T23" si="18">SUM(R23:S23)</f>
        <v>244235.55</v>
      </c>
      <c r="U23" s="40"/>
      <c r="V23" s="100"/>
      <c r="W23" s="92">
        <v>244235.55239999996</v>
      </c>
      <c r="AA23" s="64"/>
    </row>
    <row r="24" spans="1:30" s="34" customFormat="1" ht="14.25" customHeight="1" x14ac:dyDescent="0.2">
      <c r="B24" s="73"/>
      <c r="C24" s="73"/>
      <c r="D24" s="73"/>
      <c r="E24" s="73"/>
      <c r="F24" s="73"/>
      <c r="G24" s="73"/>
      <c r="H24" s="74"/>
      <c r="I24" s="35">
        <f t="shared" ref="I24:T24" si="19">SUM(I16:I23)</f>
        <v>325900.02</v>
      </c>
      <c r="J24" s="35">
        <f t="shared" si="19"/>
        <v>325900.01</v>
      </c>
      <c r="K24" s="35">
        <f t="shared" si="19"/>
        <v>651800.03</v>
      </c>
      <c r="L24" s="35">
        <f t="shared" si="19"/>
        <v>0</v>
      </c>
      <c r="M24" s="35">
        <f t="shared" si="19"/>
        <v>0</v>
      </c>
      <c r="N24" s="35">
        <f t="shared" si="19"/>
        <v>0</v>
      </c>
      <c r="O24" s="35">
        <f t="shared" si="19"/>
        <v>184188.34000000003</v>
      </c>
      <c r="P24" s="35">
        <f t="shared" si="19"/>
        <v>0</v>
      </c>
      <c r="Q24" s="35">
        <f t="shared" si="19"/>
        <v>0</v>
      </c>
      <c r="R24" s="35">
        <f t="shared" si="19"/>
        <v>325900.02</v>
      </c>
      <c r="S24" s="35">
        <f t="shared" si="19"/>
        <v>510088.35</v>
      </c>
      <c r="T24" s="35">
        <f t="shared" si="19"/>
        <v>835988.36999999988</v>
      </c>
      <c r="U24" s="36"/>
      <c r="V24" s="37"/>
      <c r="W24" s="77"/>
      <c r="X24" s="24"/>
      <c r="Y24" s="24"/>
      <c r="Z24" s="24"/>
      <c r="AA24" s="66"/>
      <c r="AB24" s="24"/>
      <c r="AC24" s="24"/>
      <c r="AD24" s="24"/>
    </row>
    <row r="25" spans="1:30" s="24" customFormat="1" ht="3.75" customHeight="1" x14ac:dyDescent="0.2">
      <c r="C25" s="28"/>
      <c r="D25" s="28"/>
      <c r="E25" s="28"/>
      <c r="F25" s="28"/>
      <c r="I25" s="72"/>
      <c r="J25" s="72"/>
      <c r="K25" s="72"/>
      <c r="L25" s="72"/>
      <c r="M25" s="72"/>
      <c r="N25" s="72"/>
      <c r="O25" s="72"/>
      <c r="P25" s="72"/>
      <c r="Q25" s="72"/>
      <c r="R25" s="72"/>
      <c r="S25" s="72"/>
      <c r="T25" s="72"/>
      <c r="U25" s="40"/>
      <c r="V25" s="38"/>
      <c r="W25" s="92"/>
      <c r="X25" s="41"/>
      <c r="Y25" s="41"/>
      <c r="Z25" s="41"/>
    </row>
    <row r="26" spans="1:30" s="34" customFormat="1" ht="16.5" customHeight="1" x14ac:dyDescent="0.2">
      <c r="G26" s="109" t="s">
        <v>69</v>
      </c>
      <c r="H26" s="110"/>
      <c r="I26" s="39">
        <f>I24</f>
        <v>325900.02</v>
      </c>
      <c r="J26" s="39">
        <f t="shared" ref="J26:T26" si="20">J24</f>
        <v>325900.01</v>
      </c>
      <c r="K26" s="39">
        <f t="shared" si="20"/>
        <v>651800.03</v>
      </c>
      <c r="L26" s="39">
        <f t="shared" si="20"/>
        <v>0</v>
      </c>
      <c r="M26" s="39">
        <f t="shared" si="20"/>
        <v>0</v>
      </c>
      <c r="N26" s="39">
        <f t="shared" si="20"/>
        <v>0</v>
      </c>
      <c r="O26" s="39">
        <f t="shared" si="20"/>
        <v>184188.34000000003</v>
      </c>
      <c r="P26" s="39">
        <f t="shared" si="20"/>
        <v>0</v>
      </c>
      <c r="Q26" s="39">
        <f t="shared" si="20"/>
        <v>0</v>
      </c>
      <c r="R26" s="39">
        <f t="shared" si="20"/>
        <v>325900.02</v>
      </c>
      <c r="S26" s="39">
        <f t="shared" si="20"/>
        <v>510088.35</v>
      </c>
      <c r="T26" s="39">
        <f t="shared" si="20"/>
        <v>835988.36999999988</v>
      </c>
      <c r="U26" s="36"/>
      <c r="V26" s="38"/>
      <c r="W26" s="77"/>
      <c r="X26" s="24"/>
      <c r="Y26" s="24"/>
      <c r="Z26" s="24"/>
    </row>
    <row r="27" spans="1:30" s="24" customFormat="1" ht="18" customHeight="1" x14ac:dyDescent="0.2">
      <c r="A27" s="69" t="s">
        <v>61</v>
      </c>
      <c r="B27" s="70"/>
      <c r="G27" s="28"/>
      <c r="I27" s="57"/>
      <c r="J27" s="57"/>
      <c r="K27" s="71"/>
      <c r="L27" s="71"/>
      <c r="M27" s="71"/>
      <c r="N27" s="71"/>
      <c r="O27" s="71"/>
      <c r="P27" s="71"/>
      <c r="Q27" s="71"/>
      <c r="R27" s="71"/>
      <c r="S27" s="71"/>
      <c r="T27" s="71"/>
      <c r="U27" s="71"/>
      <c r="V27" s="37"/>
      <c r="W27" s="91"/>
      <c r="X27" s="71"/>
      <c r="Y27" s="71"/>
      <c r="AA27" s="38"/>
      <c r="AB27" s="37"/>
    </row>
    <row r="28" spans="1:30" s="24" customFormat="1" ht="16.5" customHeight="1" x14ac:dyDescent="0.2">
      <c r="A28" s="33" t="s">
        <v>65</v>
      </c>
      <c r="B28" s="70"/>
      <c r="G28" s="28"/>
      <c r="K28" s="71"/>
      <c r="L28" s="71"/>
      <c r="M28" s="71"/>
      <c r="N28" s="71"/>
      <c r="O28" s="71"/>
      <c r="P28" s="71"/>
      <c r="Q28" s="71"/>
      <c r="R28" s="71"/>
      <c r="S28" s="71"/>
      <c r="T28" s="71"/>
      <c r="U28" s="71"/>
      <c r="V28" s="37"/>
      <c r="W28" s="91"/>
      <c r="X28" s="71"/>
      <c r="Y28" s="71"/>
      <c r="AA28" s="38"/>
      <c r="AB28" s="37"/>
    </row>
    <row r="29" spans="1:30" s="41" customFormat="1" ht="42" customHeight="1" x14ac:dyDescent="0.2">
      <c r="A29" s="59" t="s">
        <v>66</v>
      </c>
      <c r="B29" s="59"/>
      <c r="C29" s="60"/>
      <c r="D29" s="60" t="s">
        <v>67</v>
      </c>
      <c r="E29" s="60" t="s">
        <v>67</v>
      </c>
      <c r="F29" s="60" t="s">
        <v>67</v>
      </c>
      <c r="G29" s="59" t="s">
        <v>68</v>
      </c>
      <c r="H29" s="61" t="s">
        <v>62</v>
      </c>
      <c r="I29" s="61">
        <v>0</v>
      </c>
      <c r="J29" s="61">
        <v>200937.61000000074</v>
      </c>
      <c r="K29" s="62">
        <f>SUM(I29:J29)</f>
        <v>200937.61000000074</v>
      </c>
      <c r="L29" s="61"/>
      <c r="M29" s="61">
        <v>184188.33799999996</v>
      </c>
      <c r="N29" s="61"/>
      <c r="O29" s="61"/>
      <c r="P29" s="63"/>
      <c r="Q29" s="63"/>
      <c r="R29" s="61">
        <f>I29-L29+N29+P29</f>
        <v>0</v>
      </c>
      <c r="S29" s="61">
        <f>J29-M29+O29+Q29</f>
        <v>16749.272000000783</v>
      </c>
      <c r="T29" s="62">
        <f>SUM(R29:S29)</f>
        <v>16749.272000000783</v>
      </c>
      <c r="U29" s="40"/>
      <c r="V29" s="75">
        <v>2</v>
      </c>
      <c r="W29" s="92"/>
      <c r="AA29" s="64"/>
    </row>
    <row r="30" spans="1:30" s="34" customFormat="1" ht="14.25" customHeight="1" x14ac:dyDescent="0.2">
      <c r="B30" s="107"/>
      <c r="C30" s="107"/>
      <c r="D30" s="107"/>
      <c r="E30" s="107"/>
      <c r="F30" s="107"/>
      <c r="G30" s="107"/>
      <c r="H30" s="108"/>
      <c r="I30" s="35">
        <f>SUM(I29)</f>
        <v>0</v>
      </c>
      <c r="J30" s="35">
        <f t="shared" ref="J30:T30" si="21">SUM(J29)</f>
        <v>200937.61000000074</v>
      </c>
      <c r="K30" s="35">
        <f t="shared" si="21"/>
        <v>200937.61000000074</v>
      </c>
      <c r="L30" s="35">
        <f t="shared" si="21"/>
        <v>0</v>
      </c>
      <c r="M30" s="35">
        <f t="shared" si="21"/>
        <v>184188.33799999996</v>
      </c>
      <c r="N30" s="35">
        <f t="shared" si="21"/>
        <v>0</v>
      </c>
      <c r="O30" s="35">
        <f t="shared" si="21"/>
        <v>0</v>
      </c>
      <c r="P30" s="35">
        <f t="shared" si="21"/>
        <v>0</v>
      </c>
      <c r="Q30" s="35">
        <f t="shared" si="21"/>
        <v>0</v>
      </c>
      <c r="R30" s="35">
        <f t="shared" si="21"/>
        <v>0</v>
      </c>
      <c r="S30" s="35">
        <f t="shared" si="21"/>
        <v>16749.272000000783</v>
      </c>
      <c r="T30" s="35">
        <f t="shared" si="21"/>
        <v>16749.272000000783</v>
      </c>
      <c r="U30" s="36"/>
      <c r="V30" s="76"/>
      <c r="W30" s="77"/>
      <c r="X30" s="24"/>
      <c r="Y30" s="24"/>
      <c r="Z30" s="24"/>
      <c r="AA30" s="79"/>
      <c r="AB30" s="24"/>
      <c r="AC30" s="24"/>
      <c r="AD30" s="24"/>
    </row>
    <row r="31" spans="1:30" s="24" customFormat="1" ht="3.75" customHeight="1" x14ac:dyDescent="0.2">
      <c r="C31" s="28"/>
      <c r="D31" s="28"/>
      <c r="E31" s="28"/>
      <c r="F31" s="28"/>
      <c r="I31" s="72"/>
      <c r="J31" s="72"/>
      <c r="K31" s="72"/>
      <c r="L31" s="72"/>
      <c r="M31" s="72"/>
      <c r="N31" s="72"/>
      <c r="O31" s="72"/>
      <c r="P31" s="72"/>
      <c r="Q31" s="72"/>
      <c r="R31" s="72"/>
      <c r="S31" s="72"/>
      <c r="T31" s="72"/>
      <c r="U31" s="40"/>
      <c r="V31" s="38"/>
      <c r="W31" s="92"/>
      <c r="X31" s="41"/>
      <c r="Y31" s="41"/>
      <c r="Z31" s="41"/>
    </row>
    <row r="32" spans="1:30" s="34" customFormat="1" ht="16.5" customHeight="1" x14ac:dyDescent="0.2">
      <c r="G32" s="109" t="s">
        <v>69</v>
      </c>
      <c r="H32" s="110"/>
      <c r="I32" s="39">
        <f>I30</f>
        <v>0</v>
      </c>
      <c r="J32" s="39">
        <f t="shared" ref="J32:T32" si="22">J30</f>
        <v>200937.61000000074</v>
      </c>
      <c r="K32" s="39">
        <f t="shared" si="22"/>
        <v>200937.61000000074</v>
      </c>
      <c r="L32" s="39">
        <f t="shared" si="22"/>
        <v>0</v>
      </c>
      <c r="M32" s="39">
        <f t="shared" si="22"/>
        <v>184188.33799999996</v>
      </c>
      <c r="N32" s="39">
        <f t="shared" si="22"/>
        <v>0</v>
      </c>
      <c r="O32" s="39">
        <f t="shared" si="22"/>
        <v>0</v>
      </c>
      <c r="P32" s="39">
        <f t="shared" si="22"/>
        <v>0</v>
      </c>
      <c r="Q32" s="39">
        <f t="shared" si="22"/>
        <v>0</v>
      </c>
      <c r="R32" s="39">
        <f t="shared" si="22"/>
        <v>0</v>
      </c>
      <c r="S32" s="39">
        <f t="shared" si="22"/>
        <v>16749.272000000783</v>
      </c>
      <c r="T32" s="39">
        <f t="shared" si="22"/>
        <v>16749.272000000783</v>
      </c>
      <c r="U32" s="36"/>
      <c r="V32" s="38"/>
      <c r="W32" s="77"/>
      <c r="X32" s="24"/>
      <c r="Y32" s="24"/>
      <c r="Z32" s="24"/>
    </row>
    <row r="33" spans="1:27" s="24" customFormat="1" ht="3.75" customHeight="1" x14ac:dyDescent="0.2">
      <c r="C33" s="28"/>
      <c r="D33" s="28"/>
      <c r="E33" s="28"/>
      <c r="F33" s="28"/>
      <c r="I33" s="72"/>
      <c r="J33" s="72"/>
      <c r="K33" s="72"/>
      <c r="L33" s="72"/>
      <c r="M33" s="72"/>
      <c r="N33" s="72"/>
      <c r="O33" s="72"/>
      <c r="P33" s="72"/>
      <c r="Q33" s="72"/>
      <c r="R33" s="72"/>
      <c r="S33" s="72"/>
      <c r="T33" s="72"/>
      <c r="U33" s="40"/>
      <c r="V33" s="38"/>
      <c r="W33" s="92"/>
      <c r="X33" s="41"/>
      <c r="Y33" s="41"/>
      <c r="Z33" s="41"/>
    </row>
    <row r="34" spans="1:27" s="34" customFormat="1" ht="16.5" customHeight="1" x14ac:dyDescent="0.2">
      <c r="G34" s="102" t="s">
        <v>70</v>
      </c>
      <c r="H34" s="102"/>
      <c r="I34" s="39">
        <f t="shared" ref="I34:T34" si="23">I32+I26</f>
        <v>325900.02</v>
      </c>
      <c r="J34" s="39">
        <f t="shared" si="23"/>
        <v>526837.62000000081</v>
      </c>
      <c r="K34" s="39">
        <f t="shared" si="23"/>
        <v>852737.64000000083</v>
      </c>
      <c r="L34" s="39">
        <f t="shared" si="23"/>
        <v>0</v>
      </c>
      <c r="M34" s="39">
        <f t="shared" si="23"/>
        <v>184188.33799999996</v>
      </c>
      <c r="N34" s="39">
        <f t="shared" si="23"/>
        <v>0</v>
      </c>
      <c r="O34" s="39">
        <f t="shared" si="23"/>
        <v>184188.34000000003</v>
      </c>
      <c r="P34" s="39">
        <f t="shared" si="23"/>
        <v>0</v>
      </c>
      <c r="Q34" s="39">
        <f t="shared" si="23"/>
        <v>0</v>
      </c>
      <c r="R34" s="39">
        <f t="shared" si="23"/>
        <v>325900.02</v>
      </c>
      <c r="S34" s="39">
        <f t="shared" si="23"/>
        <v>526837.62200000079</v>
      </c>
      <c r="T34" s="39">
        <f t="shared" si="23"/>
        <v>852737.64200000069</v>
      </c>
      <c r="U34" s="36"/>
      <c r="V34" s="38"/>
      <c r="W34" s="77"/>
      <c r="X34" s="24"/>
      <c r="Y34" s="24"/>
      <c r="Z34" s="24"/>
    </row>
    <row r="35" spans="1:27" s="41" customFormat="1" ht="16.5" customHeight="1" x14ac:dyDescent="0.2">
      <c r="G35" s="42"/>
      <c r="H35" s="42"/>
      <c r="I35" s="42"/>
      <c r="J35" s="43"/>
      <c r="K35" s="43"/>
      <c r="L35" s="43"/>
      <c r="M35" s="43"/>
      <c r="N35" s="43"/>
      <c r="O35" s="43"/>
      <c r="P35" s="43"/>
      <c r="Q35" s="43"/>
      <c r="R35" s="58" t="e">
        <f>#REF!-#REF!</f>
        <v>#REF!</v>
      </c>
      <c r="S35" s="58" t="e">
        <f>#REF!-#REF!</f>
        <v>#REF!</v>
      </c>
      <c r="T35" s="43"/>
      <c r="U35" s="40"/>
      <c r="V35" s="38"/>
      <c r="W35" s="93"/>
      <c r="X35" s="44"/>
      <c r="Y35" s="44"/>
      <c r="Z35" s="44"/>
    </row>
    <row r="36" spans="1:27" s="24" customFormat="1" ht="15" customHeight="1" x14ac:dyDescent="0.2">
      <c r="A36" s="103" t="s">
        <v>9</v>
      </c>
      <c r="B36" s="103"/>
      <c r="C36" s="103"/>
      <c r="D36" s="103"/>
      <c r="E36" s="103"/>
      <c r="F36" s="103"/>
      <c r="G36" s="103"/>
      <c r="H36" s="103"/>
      <c r="I36" s="103"/>
      <c r="J36" s="103"/>
      <c r="K36" s="103"/>
      <c r="L36" s="103"/>
      <c r="M36" s="103"/>
      <c r="N36" s="103"/>
      <c r="O36" s="103"/>
      <c r="P36" s="103"/>
      <c r="Q36" s="103"/>
      <c r="R36" s="103"/>
      <c r="S36" s="103"/>
      <c r="T36" s="103"/>
      <c r="U36" s="103"/>
      <c r="V36" s="103"/>
      <c r="W36" s="77"/>
      <c r="AA36" s="45"/>
    </row>
    <row r="37" spans="1:27" s="48" customFormat="1" ht="44.25" customHeight="1" x14ac:dyDescent="0.2">
      <c r="A37" s="46">
        <v>1</v>
      </c>
      <c r="B37" s="104" t="s">
        <v>72</v>
      </c>
      <c r="C37" s="105"/>
      <c r="D37" s="105"/>
      <c r="E37" s="105"/>
      <c r="F37" s="105"/>
      <c r="G37" s="105"/>
      <c r="H37" s="105"/>
      <c r="I37" s="105"/>
      <c r="J37" s="105"/>
      <c r="K37" s="105"/>
      <c r="L37" s="105"/>
      <c r="M37" s="105"/>
      <c r="N37" s="105"/>
      <c r="O37" s="105"/>
      <c r="P37" s="105"/>
      <c r="Q37" s="105"/>
      <c r="R37" s="105"/>
      <c r="S37" s="105"/>
      <c r="T37" s="105"/>
      <c r="U37" s="105"/>
      <c r="V37" s="106"/>
      <c r="W37" s="77"/>
      <c r="X37" s="24"/>
      <c r="Y37" s="24"/>
      <c r="Z37" s="24"/>
      <c r="AA37" s="47"/>
    </row>
    <row r="38" spans="1:27" s="24" customFormat="1" ht="4.5" customHeight="1" x14ac:dyDescent="0.2">
      <c r="C38" s="28"/>
      <c r="D38" s="28"/>
      <c r="E38" s="28"/>
      <c r="F38" s="28"/>
      <c r="M38" s="49"/>
      <c r="N38" s="49"/>
      <c r="O38" s="49"/>
      <c r="P38" s="49"/>
      <c r="Q38" s="49"/>
      <c r="R38" s="49"/>
      <c r="S38" s="49"/>
      <c r="V38" s="32"/>
      <c r="W38" s="94"/>
      <c r="Y38" s="32"/>
      <c r="AA38" s="78"/>
    </row>
    <row r="39" spans="1:27" s="48" customFormat="1" ht="33.75" customHeight="1" x14ac:dyDescent="0.2">
      <c r="A39" s="46">
        <v>2</v>
      </c>
      <c r="B39" s="104" t="s">
        <v>71</v>
      </c>
      <c r="C39" s="105"/>
      <c r="D39" s="105"/>
      <c r="E39" s="105"/>
      <c r="F39" s="105"/>
      <c r="G39" s="105"/>
      <c r="H39" s="105"/>
      <c r="I39" s="105"/>
      <c r="J39" s="105"/>
      <c r="K39" s="105"/>
      <c r="L39" s="105"/>
      <c r="M39" s="105"/>
      <c r="N39" s="105"/>
      <c r="O39" s="105"/>
      <c r="P39" s="105"/>
      <c r="Q39" s="105"/>
      <c r="R39" s="105"/>
      <c r="S39" s="105"/>
      <c r="T39" s="105"/>
      <c r="U39" s="105"/>
      <c r="V39" s="106"/>
      <c r="W39" s="77"/>
      <c r="X39" s="24"/>
      <c r="Y39" s="24"/>
      <c r="Z39" s="24"/>
      <c r="AA39" s="47"/>
    </row>
    <row r="40" spans="1:27" s="24" customFormat="1" ht="4.5" customHeight="1" x14ac:dyDescent="0.2">
      <c r="C40" s="28"/>
      <c r="D40" s="28"/>
      <c r="E40" s="28"/>
      <c r="F40" s="28"/>
      <c r="M40" s="49"/>
      <c r="N40" s="49"/>
      <c r="O40" s="49"/>
      <c r="P40" s="49"/>
      <c r="Q40" s="49"/>
      <c r="R40" s="49"/>
      <c r="S40" s="49"/>
      <c r="V40" s="32"/>
      <c r="W40" s="94"/>
      <c r="Y40" s="32"/>
      <c r="AA40" s="66"/>
    </row>
    <row r="41" spans="1:27" s="24" customFormat="1" ht="37.5" customHeight="1" x14ac:dyDescent="0.2">
      <c r="A41" s="101" t="s">
        <v>10</v>
      </c>
      <c r="B41" s="101"/>
      <c r="C41" s="101"/>
      <c r="D41" s="101"/>
      <c r="E41" s="101"/>
      <c r="F41" s="101"/>
      <c r="G41" s="101"/>
      <c r="H41" s="101"/>
      <c r="I41" s="101"/>
      <c r="J41" s="101"/>
      <c r="K41" s="101"/>
      <c r="L41" s="101"/>
      <c r="M41" s="101"/>
      <c r="N41" s="101"/>
      <c r="O41" s="101"/>
      <c r="P41" s="101"/>
      <c r="Q41" s="101"/>
      <c r="R41" s="101"/>
      <c r="S41" s="101"/>
      <c r="T41" s="101"/>
      <c r="U41" s="101"/>
      <c r="V41" s="101"/>
      <c r="W41" s="90"/>
      <c r="X41" s="32"/>
      <c r="Z41" s="66"/>
    </row>
    <row r="42" spans="1:27" s="24" customFormat="1" ht="5.25" customHeight="1" x14ac:dyDescent="0.2">
      <c r="C42" s="28"/>
      <c r="D42" s="28"/>
      <c r="E42" s="28"/>
      <c r="F42" s="28"/>
      <c r="V42" s="45"/>
      <c r="W42" s="95"/>
      <c r="X42" s="45"/>
      <c r="Y42" s="45"/>
      <c r="Z42" s="45"/>
    </row>
    <row r="43" spans="1:27" s="24" customFormat="1" x14ac:dyDescent="0.2">
      <c r="A43" s="115" t="s">
        <v>17</v>
      </c>
      <c r="B43" s="115"/>
      <c r="C43" s="115"/>
      <c r="D43" s="115"/>
      <c r="E43" s="115"/>
      <c r="F43" s="115"/>
      <c r="G43" s="115"/>
      <c r="H43" s="115"/>
      <c r="I43" s="115"/>
      <c r="J43" s="115"/>
      <c r="K43" s="115"/>
      <c r="L43" s="115"/>
      <c r="M43" s="115"/>
      <c r="N43" s="115"/>
      <c r="O43" s="115"/>
      <c r="P43" s="115"/>
      <c r="Q43" s="115"/>
      <c r="R43" s="115"/>
      <c r="S43" s="115"/>
      <c r="T43" s="115"/>
      <c r="U43" s="115"/>
      <c r="V43" s="115"/>
      <c r="W43" s="90"/>
      <c r="X43" s="32"/>
      <c r="Z43" s="66"/>
    </row>
    <row r="44" spans="1:27" s="24" customFormat="1" x14ac:dyDescent="0.2">
      <c r="C44" s="28"/>
      <c r="D44" s="28"/>
      <c r="E44" s="28"/>
      <c r="F44" s="28"/>
      <c r="W44" s="90"/>
      <c r="X44" s="32"/>
      <c r="Z44" s="66"/>
    </row>
    <row r="45" spans="1:27" s="24" customFormat="1" ht="12.75" customHeight="1" x14ac:dyDescent="0.2">
      <c r="A45" s="115" t="s">
        <v>73</v>
      </c>
      <c r="B45" s="115"/>
      <c r="C45" s="115"/>
      <c r="D45" s="115"/>
      <c r="E45" s="115"/>
      <c r="F45" s="115"/>
      <c r="G45" s="115"/>
      <c r="H45" s="115"/>
      <c r="I45" s="115"/>
      <c r="J45" s="115"/>
      <c r="K45" s="115" t="s">
        <v>74</v>
      </c>
      <c r="L45" s="115"/>
      <c r="M45" s="115"/>
      <c r="N45" s="115"/>
      <c r="O45" s="115"/>
      <c r="P45" s="115"/>
      <c r="Q45" s="115"/>
      <c r="R45" s="115"/>
      <c r="S45" s="115"/>
      <c r="T45" s="115"/>
      <c r="U45" s="115"/>
      <c r="V45" s="115"/>
      <c r="W45" s="95"/>
      <c r="X45" s="45"/>
      <c r="Y45" s="45"/>
      <c r="Z45" s="45"/>
      <c r="AA45" s="45"/>
    </row>
    <row r="46" spans="1:27" s="24" customFormat="1" ht="12.75" customHeight="1" x14ac:dyDescent="0.2">
      <c r="A46" s="115" t="s">
        <v>5</v>
      </c>
      <c r="B46" s="115"/>
      <c r="C46" s="115"/>
      <c r="D46" s="115"/>
      <c r="E46" s="115"/>
      <c r="F46" s="115"/>
      <c r="G46" s="115"/>
      <c r="H46" s="115"/>
      <c r="I46" s="115"/>
      <c r="J46" s="115"/>
      <c r="K46" s="115" t="s">
        <v>75</v>
      </c>
      <c r="L46" s="115"/>
      <c r="M46" s="115" t="s">
        <v>32</v>
      </c>
      <c r="N46" s="115"/>
      <c r="O46" s="115"/>
      <c r="P46" s="115"/>
      <c r="Q46" s="115"/>
      <c r="R46" s="115"/>
      <c r="S46" s="115"/>
      <c r="T46" s="115"/>
      <c r="U46" s="115"/>
      <c r="V46" s="115"/>
      <c r="W46" s="95"/>
      <c r="X46" s="45"/>
      <c r="Y46" s="45"/>
      <c r="Z46" s="45"/>
      <c r="AA46" s="45"/>
    </row>
    <row r="47" spans="1:27" s="24" customFormat="1" ht="12.75" customHeight="1" x14ac:dyDescent="0.2">
      <c r="A47" s="32"/>
      <c r="B47" s="49"/>
      <c r="C47" s="32"/>
      <c r="D47" s="32"/>
      <c r="E47" s="32"/>
      <c r="F47" s="32"/>
      <c r="T47" s="32"/>
      <c r="U47" s="32"/>
      <c r="V47" s="32"/>
      <c r="W47" s="90"/>
      <c r="X47" s="32"/>
      <c r="Z47" s="66"/>
    </row>
    <row r="48" spans="1:27" s="24" customFormat="1" ht="12.75" customHeight="1" x14ac:dyDescent="0.2">
      <c r="A48" s="116"/>
      <c r="B48" s="116"/>
      <c r="C48" s="116"/>
      <c r="D48" s="116"/>
      <c r="E48" s="116"/>
      <c r="F48" s="116"/>
      <c r="G48" s="116"/>
      <c r="T48" s="116"/>
      <c r="U48" s="116"/>
      <c r="V48" s="116"/>
      <c r="W48" s="90"/>
      <c r="X48" s="32"/>
      <c r="Z48" s="66"/>
    </row>
    <row r="49" spans="1:27" s="24" customFormat="1" ht="12.75" customHeight="1" x14ac:dyDescent="0.2">
      <c r="B49" s="32"/>
      <c r="C49" s="49"/>
      <c r="D49" s="49"/>
      <c r="E49" s="49"/>
      <c r="F49" s="49"/>
      <c r="G49" s="32"/>
      <c r="U49" s="32"/>
      <c r="V49" s="32"/>
      <c r="W49" s="90"/>
      <c r="X49" s="32"/>
      <c r="Z49" s="66"/>
    </row>
    <row r="50" spans="1:27" s="24" customFormat="1" x14ac:dyDescent="0.2">
      <c r="A50" s="115" t="s">
        <v>13</v>
      </c>
      <c r="B50" s="115"/>
      <c r="C50" s="115"/>
      <c r="D50" s="115"/>
      <c r="E50" s="115"/>
      <c r="F50" s="115"/>
      <c r="G50" s="115"/>
      <c r="H50" s="115"/>
      <c r="I50" s="115"/>
      <c r="J50" s="115"/>
      <c r="K50" s="115"/>
      <c r="L50" s="115"/>
      <c r="M50" s="115"/>
      <c r="N50" s="115"/>
      <c r="O50" s="115"/>
      <c r="P50" s="115"/>
      <c r="Q50" s="115"/>
      <c r="R50" s="115"/>
      <c r="S50" s="115"/>
      <c r="T50" s="115"/>
      <c r="U50" s="115"/>
      <c r="V50" s="115"/>
      <c r="W50" s="90"/>
      <c r="X50" s="32"/>
      <c r="Z50" s="66"/>
    </row>
    <row r="51" spans="1:27" s="24" customFormat="1" ht="12.75" customHeight="1" x14ac:dyDescent="0.2">
      <c r="A51" s="115" t="s">
        <v>77</v>
      </c>
      <c r="B51" s="115"/>
      <c r="C51" s="115"/>
      <c r="D51" s="115"/>
      <c r="E51" s="115"/>
      <c r="F51" s="115"/>
      <c r="G51" s="115"/>
      <c r="H51" s="115"/>
      <c r="I51" s="115"/>
      <c r="J51" s="115"/>
      <c r="K51" s="115" t="s">
        <v>76</v>
      </c>
      <c r="L51" s="115"/>
      <c r="M51" s="115"/>
      <c r="N51" s="115"/>
      <c r="O51" s="115"/>
      <c r="P51" s="115"/>
      <c r="Q51" s="115"/>
      <c r="R51" s="115"/>
      <c r="S51" s="115"/>
      <c r="T51" s="115"/>
      <c r="U51" s="115"/>
      <c r="V51" s="115"/>
      <c r="W51" s="95"/>
      <c r="X51" s="45"/>
      <c r="Y51" s="45"/>
      <c r="Z51" s="45"/>
      <c r="AA51" s="45"/>
    </row>
    <row r="52" spans="1:27" s="24" customFormat="1" x14ac:dyDescent="0.2">
      <c r="A52" s="66"/>
      <c r="B52" s="66"/>
      <c r="C52" s="66"/>
      <c r="D52" s="77"/>
      <c r="E52" s="66"/>
      <c r="F52" s="66"/>
      <c r="U52" s="32"/>
      <c r="V52" s="32"/>
      <c r="W52" s="90"/>
      <c r="X52" s="32"/>
      <c r="Z52" s="66"/>
    </row>
    <row r="53" spans="1:27" s="24" customFormat="1" x14ac:dyDescent="0.2">
      <c r="A53" s="116"/>
      <c r="B53" s="116"/>
      <c r="C53" s="116"/>
      <c r="D53" s="116"/>
      <c r="E53" s="116"/>
      <c r="F53" s="116"/>
      <c r="G53" s="116"/>
      <c r="T53" s="116"/>
      <c r="U53" s="116"/>
      <c r="V53" s="116"/>
      <c r="W53" s="90"/>
      <c r="X53" s="32"/>
      <c r="Z53" s="66"/>
    </row>
    <row r="54" spans="1:27" s="24" customFormat="1" x14ac:dyDescent="0.2">
      <c r="A54" s="68"/>
      <c r="B54" s="68"/>
      <c r="C54" s="68"/>
      <c r="D54" s="68"/>
      <c r="E54" s="68"/>
      <c r="F54" s="68"/>
      <c r="G54" s="68"/>
      <c r="T54" s="68"/>
      <c r="U54" s="68"/>
      <c r="V54" s="68"/>
      <c r="W54" s="90"/>
      <c r="X54" s="32"/>
      <c r="Z54" s="66"/>
    </row>
    <row r="55" spans="1:27" s="24" customFormat="1" ht="12.75" customHeight="1" x14ac:dyDescent="0.2">
      <c r="A55" s="115" t="s">
        <v>33</v>
      </c>
      <c r="B55" s="115"/>
      <c r="C55" s="115"/>
      <c r="D55" s="115"/>
      <c r="E55" s="115"/>
      <c r="F55" s="115"/>
      <c r="G55" s="115"/>
      <c r="H55" s="115"/>
      <c r="I55" s="115"/>
      <c r="J55" s="115"/>
      <c r="K55" s="115"/>
      <c r="L55" s="115"/>
      <c r="M55" s="115"/>
      <c r="N55" s="115"/>
      <c r="O55" s="115"/>
      <c r="P55" s="115"/>
      <c r="Q55" s="115"/>
      <c r="R55" s="115"/>
      <c r="S55" s="115"/>
      <c r="T55" s="115"/>
      <c r="U55" s="115"/>
      <c r="V55" s="115"/>
      <c r="W55" s="90"/>
      <c r="X55" s="32"/>
      <c r="Z55" s="66"/>
    </row>
    <row r="56" spans="1:27" s="50" customFormat="1" x14ac:dyDescent="0.2">
      <c r="C56" s="51"/>
      <c r="D56" s="51"/>
      <c r="E56" s="51"/>
      <c r="F56" s="51"/>
      <c r="G56" s="52"/>
      <c r="H56" s="53"/>
      <c r="I56" s="53"/>
      <c r="J56" s="53"/>
      <c r="K56" s="53"/>
      <c r="L56" s="53"/>
      <c r="M56" s="52"/>
      <c r="N56" s="52"/>
      <c r="O56" s="52"/>
      <c r="P56" s="52"/>
      <c r="Q56" s="52"/>
      <c r="R56" s="52"/>
      <c r="S56" s="52"/>
      <c r="T56" s="52"/>
      <c r="U56" s="52"/>
      <c r="W56" s="96"/>
      <c r="X56" s="52"/>
      <c r="Z56" s="54"/>
    </row>
    <row r="57" spans="1:27" s="50" customFormat="1" x14ac:dyDescent="0.2">
      <c r="C57" s="51"/>
      <c r="D57" s="51"/>
      <c r="E57" s="51"/>
      <c r="F57" s="51"/>
      <c r="M57" s="55"/>
      <c r="N57" s="55"/>
      <c r="O57" s="55"/>
      <c r="P57" s="55"/>
      <c r="Q57" s="55"/>
      <c r="R57" s="55"/>
      <c r="S57" s="55"/>
      <c r="W57" s="96"/>
      <c r="Y57" s="52"/>
      <c r="AA57" s="54"/>
    </row>
    <row r="58" spans="1:27" s="50" customFormat="1" x14ac:dyDescent="0.2">
      <c r="C58" s="51"/>
      <c r="D58" s="51"/>
      <c r="E58" s="51"/>
      <c r="F58" s="51"/>
      <c r="M58" s="55"/>
      <c r="N58" s="55"/>
      <c r="O58" s="55"/>
      <c r="P58" s="55"/>
      <c r="Q58" s="55"/>
      <c r="R58" s="55"/>
      <c r="S58" s="55"/>
      <c r="W58" s="96"/>
      <c r="Y58" s="52"/>
      <c r="AA58" s="54"/>
    </row>
    <row r="59" spans="1:27" s="50" customFormat="1" ht="14.25" customHeight="1" x14ac:dyDescent="0.2">
      <c r="C59" s="51"/>
      <c r="D59" s="51"/>
      <c r="E59" s="51"/>
      <c r="F59" s="51"/>
      <c r="M59" s="55"/>
      <c r="N59" s="55"/>
      <c r="O59" s="55"/>
      <c r="P59" s="55"/>
      <c r="Q59" s="55"/>
      <c r="R59" s="55"/>
      <c r="S59" s="55"/>
      <c r="W59" s="96"/>
      <c r="Y59" s="52"/>
      <c r="AA59" s="54"/>
    </row>
    <row r="60" spans="1:27" s="50" customFormat="1" ht="12.75" customHeight="1" x14ac:dyDescent="0.2">
      <c r="C60" s="51"/>
      <c r="D60" s="51"/>
      <c r="E60" s="51"/>
      <c r="F60" s="51"/>
      <c r="M60" s="55"/>
      <c r="N60" s="55"/>
      <c r="O60" s="55"/>
      <c r="P60" s="55"/>
      <c r="Q60" s="55"/>
      <c r="R60" s="55"/>
      <c r="S60" s="55"/>
      <c r="W60" s="96"/>
      <c r="Y60" s="52"/>
      <c r="AA60" s="54"/>
    </row>
    <row r="61" spans="1:27" s="50" customFormat="1" ht="14.25" customHeight="1" x14ac:dyDescent="0.2">
      <c r="C61" s="51"/>
      <c r="D61" s="51"/>
      <c r="E61" s="51"/>
      <c r="F61" s="51"/>
      <c r="M61" s="55"/>
      <c r="N61" s="55"/>
      <c r="O61" s="55"/>
      <c r="P61" s="55"/>
      <c r="Q61" s="55"/>
      <c r="R61" s="55"/>
      <c r="S61" s="55"/>
      <c r="W61" s="96"/>
      <c r="Y61" s="52"/>
      <c r="AA61" s="54"/>
    </row>
    <row r="62" spans="1:27" s="50" customFormat="1" ht="15" customHeight="1" x14ac:dyDescent="0.2">
      <c r="C62" s="51"/>
      <c r="D62" s="51"/>
      <c r="E62" s="51"/>
      <c r="F62" s="51"/>
      <c r="M62" s="55"/>
      <c r="N62" s="55"/>
      <c r="O62" s="55"/>
      <c r="P62" s="55"/>
      <c r="Q62" s="55"/>
      <c r="R62" s="55"/>
      <c r="S62" s="55"/>
      <c r="W62" s="96"/>
      <c r="Y62" s="52"/>
      <c r="AA62" s="54"/>
    </row>
    <row r="63" spans="1:27" s="50" customFormat="1" ht="21" customHeight="1" x14ac:dyDescent="0.2">
      <c r="C63" s="51"/>
      <c r="D63" s="51"/>
      <c r="E63" s="51"/>
      <c r="F63" s="51"/>
      <c r="M63" s="55"/>
      <c r="N63" s="55"/>
      <c r="O63" s="55"/>
      <c r="P63" s="55"/>
      <c r="Q63" s="55"/>
      <c r="R63" s="55"/>
      <c r="S63" s="55"/>
      <c r="W63" s="96"/>
      <c r="Y63" s="52"/>
      <c r="AA63" s="54"/>
    </row>
    <row r="64" spans="1:27" s="50" customFormat="1" ht="14.25" customHeight="1" x14ac:dyDescent="0.2">
      <c r="C64" s="51"/>
      <c r="D64" s="51"/>
      <c r="E64" s="51"/>
      <c r="F64" s="51"/>
      <c r="M64" s="55"/>
      <c r="N64" s="55"/>
      <c r="O64" s="55"/>
      <c r="P64" s="55"/>
      <c r="Q64" s="55"/>
      <c r="R64" s="55"/>
      <c r="S64" s="55"/>
      <c r="W64" s="96"/>
      <c r="Y64" s="52"/>
      <c r="AA64" s="54"/>
    </row>
    <row r="65" spans="3:27" ht="6.75" customHeight="1" x14ac:dyDescent="0.2"/>
    <row r="66" spans="3:27" ht="15.75" customHeight="1" x14ac:dyDescent="0.2"/>
    <row r="67" spans="3:27" ht="14.25" customHeight="1" x14ac:dyDescent="0.2"/>
    <row r="68" spans="3:27" ht="8.25" customHeight="1" x14ac:dyDescent="0.2"/>
    <row r="69" spans="3:27" ht="16.5" customHeight="1" x14ac:dyDescent="0.2"/>
    <row r="70" spans="3:27" ht="8.25" customHeight="1" x14ac:dyDescent="0.2"/>
    <row r="71" spans="3:27" ht="16.5" customHeight="1" x14ac:dyDescent="0.2"/>
    <row r="75" spans="3:27" ht="16.5" customHeight="1" x14ac:dyDescent="0.2"/>
    <row r="76" spans="3:27" ht="4.5" customHeight="1" x14ac:dyDescent="0.2">
      <c r="C76"/>
      <c r="D76"/>
      <c r="E76"/>
      <c r="F76"/>
      <c r="M76"/>
      <c r="N76"/>
      <c r="O76"/>
      <c r="P76"/>
      <c r="Q76"/>
      <c r="R76"/>
      <c r="S76"/>
      <c r="Y76"/>
      <c r="AA76"/>
    </row>
    <row r="77" spans="3:27" ht="16.5" customHeight="1" x14ac:dyDescent="0.2">
      <c r="C77"/>
      <c r="D77"/>
      <c r="E77"/>
      <c r="F77"/>
      <c r="M77"/>
      <c r="N77"/>
      <c r="O77"/>
      <c r="P77"/>
      <c r="Q77"/>
      <c r="R77"/>
      <c r="S77"/>
      <c r="Y77"/>
      <c r="AA77"/>
    </row>
    <row r="78" spans="3:27" ht="4.5" customHeight="1" x14ac:dyDescent="0.2">
      <c r="C78"/>
      <c r="D78"/>
      <c r="E78"/>
      <c r="F78"/>
      <c r="M78"/>
      <c r="N78"/>
      <c r="O78"/>
      <c r="P78"/>
      <c r="Q78"/>
      <c r="R78"/>
      <c r="S78"/>
      <c r="Y78"/>
      <c r="AA78"/>
    </row>
    <row r="79" spans="3:27" ht="21.75" customHeight="1" x14ac:dyDescent="0.2">
      <c r="C79"/>
      <c r="D79"/>
      <c r="E79"/>
      <c r="F79"/>
      <c r="M79"/>
      <c r="N79"/>
      <c r="O79"/>
      <c r="P79"/>
      <c r="Q79"/>
      <c r="R79"/>
      <c r="S79"/>
      <c r="Y79"/>
      <c r="AA79"/>
    </row>
    <row r="80" spans="3:27" ht="4.5" customHeight="1" x14ac:dyDescent="0.2">
      <c r="C80"/>
      <c r="D80"/>
      <c r="E80"/>
      <c r="F80"/>
      <c r="M80"/>
      <c r="N80"/>
      <c r="O80"/>
      <c r="P80"/>
      <c r="Q80"/>
      <c r="R80"/>
      <c r="S80"/>
      <c r="Y80"/>
      <c r="AA80"/>
    </row>
    <row r="81" spans="22:23" customFormat="1" ht="16.5" customHeight="1" x14ac:dyDescent="0.2">
      <c r="V81" s="65"/>
      <c r="W81" s="97"/>
    </row>
    <row r="89" spans="22:23" customFormat="1" ht="51" customHeight="1" x14ac:dyDescent="0.2">
      <c r="V89" s="65"/>
      <c r="W89" s="97"/>
    </row>
  </sheetData>
  <mergeCells count="28">
    <mergeCell ref="A55:V55"/>
    <mergeCell ref="A43:V43"/>
    <mergeCell ref="A48:G48"/>
    <mergeCell ref="T48:V48"/>
    <mergeCell ref="A50:V50"/>
    <mergeCell ref="A53:G53"/>
    <mergeCell ref="T53:V53"/>
    <mergeCell ref="A45:J45"/>
    <mergeCell ref="A51:J51"/>
    <mergeCell ref="K51:V51"/>
    <mergeCell ref="K45:V45"/>
    <mergeCell ref="A46:J46"/>
    <mergeCell ref="K46:V46"/>
    <mergeCell ref="A1:V1"/>
    <mergeCell ref="A2:V2"/>
    <mergeCell ref="A4:V4"/>
    <mergeCell ref="A5:V5"/>
    <mergeCell ref="A7:V7"/>
    <mergeCell ref="V16:V23"/>
    <mergeCell ref="A10:T10"/>
    <mergeCell ref="A41:V41"/>
    <mergeCell ref="G34:H34"/>
    <mergeCell ref="A36:V36"/>
    <mergeCell ref="B37:V37"/>
    <mergeCell ref="B39:V39"/>
    <mergeCell ref="B30:H30"/>
    <mergeCell ref="G32:H32"/>
    <mergeCell ref="G26:H26"/>
  </mergeCells>
  <printOptions horizontalCentered="1"/>
  <pageMargins left="0.78740157480314965" right="0.19685039370078741" top="0.19685039370078741" bottom="0.39370078740157483" header="0" footer="0"/>
  <pageSetup paperSize="5" scale="52" orientation="landscape" r:id="rId1"/>
  <headerFooter>
    <oddFooter>&amp;L      Elaboró: Dirección General de Obra Pública.&amp;R&amp;P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 (Dict. Obra P.)  (2)</vt:lpstr>
      <vt:lpstr>'ANEXO II (Dict. Obra P.)  (2)'!Área_de_impresión</vt:lpstr>
      <vt:lpstr>'ANEXO II (Dict. Obra P.)  (2)'!Títulos_a_imprimir</vt:lpstr>
    </vt:vector>
  </TitlesOfParts>
  <Company>Grafcom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CORTESL</dc:creator>
  <cp:lastModifiedBy>SHA-13725</cp:lastModifiedBy>
  <cp:lastPrinted>2021-10-12T20:29:21Z</cp:lastPrinted>
  <dcterms:created xsi:type="dcterms:W3CDTF">2009-02-09T20:43:16Z</dcterms:created>
  <dcterms:modified xsi:type="dcterms:W3CDTF">2021-10-22T15:12:33Z</dcterms:modified>
</cp:coreProperties>
</file>